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ce736f664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iation" sheetId="1" r:id="R3bacb66d5d644381"/>
    <x:sheet xmlns:r="http://schemas.openxmlformats.org/officeDocument/2006/relationships" name="Inputs" sheetId="2" r:id="Rf9e2f149200841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-&quot;"/>
    <x:numFmt numFmtId="201" formatCode="0.00;(0.00);0.00"/>
  </x:numFmts>
  <x:fonts count="5">
    <x:font>
      <x:sz val="11"/>
      <x:name val="Carlito"/>
    </x:font>
    <x:font>
      <x:sz val="11"/>
      <x:color rgb="FF152B38"/>
      <x:name val="Arial"/>
    </x:font>
    <x:font>
      <x:b/>
      <x:sz val="11"/>
      <x:color rgb="FFFFFFFF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2B38"/>
      </x:patternFill>
    </x:fill>
    <x:fill>
      <x:patternFill patternType="solid">
        <x:fgColor rgb="FFEEF4F3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201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bdad8256a49ac" /><Relationship Type="http://schemas.openxmlformats.org/officeDocument/2006/relationships/theme" Target="/xl/theme/theme1.xml" Id="R29fa5f579d0c4d35" /><Relationship Type="http://schemas.openxmlformats.org/officeDocument/2006/relationships/sharedStrings" Target="/xl/sharedStrings.xml" Id="Re371a2db5513494c" /><Relationship Type="http://schemas.openxmlformats.org/officeDocument/2006/relationships/worksheet" Target="/xl/worksheets/sheet1.xml" Id="R3bacb66d5d644381" /><Relationship Type="http://schemas.openxmlformats.org/officeDocument/2006/relationships/worksheet" Target="/xl/worksheets/sheet2.xml" Id="Rf9e2f149200841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2" hidden="0" customWidth="1"/>
    <x:col min="2" max="2" width="20" hidden="0" customWidth="1"/>
    <x:col min="3" max="3" width="30" hidden="0" customWidth="1"/>
    <x:col min="4" max="4" width="30" hidden="0" customWidth="1"/>
    <x:col min="5" max="5" width="28" hidden="0" customWidth="1"/>
  </x:cols>
  <x:sheetData>
    <x:row r="1" ht="30" customHeight="1">
      <x:c r="A1" s="4" t="str">
        <x:v>ACC-01 | Explain every difference</x:v>
      </x:c>
      <x:c r="B1" s="4"/>
      <x:c r="C1" s="4"/>
      <x:c r="D1" s="4"/>
      <x:c r="E1" s="4"/>
      <x:c r="F1" s="2"/>
      <x:c r="G1" s="2"/>
    </x:row>
    <x:row r="2" ht="42" customHeight="1">
      <x:c r="A2" s="2" t="str">
        <x:v>v1.0 | 30 September 2026 | USD | WORKED SOLUTION</x:v>
      </x:c>
      <x:c r="B2" s="2"/>
      <x:c r="C2" s="2"/>
      <x:c r="D2" s="2"/>
      <x:c r="E2" s="2"/>
      <x:c r="F2" s="2"/>
      <x:c r="G2" s="2"/>
    </x:row>
    <x:row r="3" ht="42" customHeight="1">
      <x:c r="A3" s="2" t="str">
        <x:v>Synthetic case. Reconcile the bank and cash ledger separately. Positive adjustments increase cash; negative adjustments decrease cash.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25" customHeight="1">
      <x:c r="A5" s="2" t="str">
        <x:v>Bank side</x:v>
      </x:c>
      <x:c r="B5" s="2" t="str">
        <x:v>Amount / USD</x:v>
      </x:c>
      <x:c r="C5" s="2"/>
      <x:c r="D5" s="2"/>
      <x:c r="E5" s="2"/>
      <x:c r="F5" s="2"/>
      <x:c r="G5" s="2"/>
    </x:row>
    <x:row r="6" ht="25" customHeight="1">
      <x:c r="A6" s="2" t="str">
        <x:v>Bank statement closing balance</x:v>
      </x:c>
      <x:c r="B6" s="7" t="n">
        <x:f>Inputs!C30</x:f>
        <x:v>18140</x:v>
      </x:c>
      <x:c r="C6" s="2"/>
      <x:c r="D6" s="2"/>
      <x:c r="E6" s="2"/>
      <x:c r="F6" s="2"/>
      <x:c r="G6" s="2"/>
    </x:row>
    <x:row r="7" ht="25" customHeight="1">
      <x:c r="A7" s="2" t="str">
        <x:v>Deposit in transit: D-930</x:v>
      </x:c>
      <x:c r="B7" s="7" t="n">
        <x:f>Inputs!C11</x:f>
        <x:v>4000</x:v>
      </x:c>
      <x:c r="C7" s="2"/>
      <x:c r="D7" s="2"/>
      <x:c r="E7" s="2"/>
      <x:c r="F7" s="2"/>
      <x:c r="G7" s="2"/>
    </x:row>
    <x:row r="8" ht="25" customHeight="1">
      <x:c r="A8" s="2" t="str">
        <x:v>Outstanding payment: P-930</x:v>
      </x:c>
      <x:c r="B8" s="7" t="n">
        <x:f>Inputs!C12</x:f>
        <x:v>-1100</x:v>
      </x:c>
      <x:c r="C8" s="2"/>
      <x:c r="D8" s="2"/>
      <x:c r="E8" s="2"/>
      <x:c r="F8" s="2"/>
      <x:c r="G8" s="2"/>
    </x:row>
    <x:row r="9" ht="25" customHeight="1">
      <x:c r="A9" s="2" t="str">
        <x:v>Bank error: E-930</x:v>
      </x:c>
      <x:c r="B9" s="7" t="n">
        <x:f>-Inputs!C28</x:f>
        <x:v>100</x:v>
      </x:c>
      <x:c r="C9" s="2"/>
      <x:c r="D9" s="2"/>
      <x:c r="E9" s="2"/>
      <x:c r="F9" s="2"/>
      <x:c r="G9" s="2"/>
    </x:row>
    <x:row r="10" ht="25" customHeight="1">
      <x:c r="A10" s="2" t="str">
        <x:v>Adjusted bank balance</x:v>
      </x:c>
      <x:c r="B10" s="6" t="n">
        <x:f>SUM(B6:B9)</x:f>
        <x:v>21140</x:v>
      </x:c>
      <x:c r="C10" s="2"/>
      <x:c r="D10" s="2"/>
      <x:c r="E10" s="2"/>
      <x:c r="F10" s="2"/>
      <x:c r="G10" s="2"/>
    </x:row>
    <x:row r="11" ht="25" customHeight="1">
      <x:c r="A11" s="2"/>
      <x:c r="B11" s="2"/>
      <x:c r="C11" s="2"/>
      <x:c r="D11" s="2"/>
      <x:c r="E11" s="2"/>
      <x:c r="F11" s="2"/>
      <x:c r="G11" s="2"/>
    </x:row>
    <x:row r="12" ht="25" customHeight="1">
      <x:c r="A12" s="2" t="str">
        <x:v>Ledger side</x:v>
      </x:c>
      <x:c r="B12" s="2" t="str">
        <x:v>Amount / USD</x:v>
      </x:c>
      <x:c r="C12" s="2"/>
      <x:c r="D12" s="2"/>
      <x:c r="E12" s="2"/>
      <x:c r="F12" s="2"/>
      <x:c r="G12" s="2"/>
    </x:row>
    <x:row r="13" ht="25" customHeight="1">
      <x:c r="A13" s="2" t="str">
        <x:v>Cash ledger closing balance</x:v>
      </x:c>
      <x:c r="B13" s="7" t="n">
        <x:f>Inputs!C14</x:f>
        <x:v>21410</x:v>
      </x:c>
      <x:c r="C13" s="2"/>
      <x:c r="D13" s="2"/>
      <x:c r="E13" s="2"/>
      <x:c r="F13" s="2"/>
      <x:c r="G13" s="2"/>
    </x:row>
    <x:row r="14" ht="25" customHeight="1">
      <x:c r="A14" s="2" t="str">
        <x:v>Bank fee: F-930</x:v>
      </x:c>
      <x:c r="B14" s="7" t="n">
        <x:f>Inputs!C25</x:f>
        <x:v>-60</x:v>
      </x:c>
      <x:c r="C14" s="2"/>
      <x:c r="D14" s="2"/>
      <x:c r="E14" s="2"/>
      <x:c r="F14" s="2"/>
      <x:c r="G14" s="2"/>
    </x:row>
    <x:row r="15" ht="25" customHeight="1">
      <x:c r="A15" s="2" t="str">
        <x:v>Direct customer receipt: C-930</x:v>
      </x:c>
      <x:c r="B15" s="7" t="n">
        <x:f>Inputs!C26</x:f>
        <x:v>500</x:v>
      </x:c>
      <x:c r="C15" s="2"/>
      <x:c r="D15" s="2"/>
      <x:c r="E15" s="2"/>
      <x:c r="F15" s="2"/>
      <x:c r="G15" s="2"/>
    </x:row>
    <x:row r="16" ht="25" customHeight="1">
      <x:c r="A16" s="2" t="str">
        <x:v>Returned receipt: R-930</x:v>
      </x:c>
      <x:c r="B16" s="7" t="n">
        <x:f>Inputs!C27</x:f>
        <x:v>-800</x:v>
      </x:c>
      <x:c r="C16" s="2"/>
      <x:c r="D16" s="2"/>
      <x:c r="E16" s="2"/>
      <x:c r="F16" s="2"/>
      <x:c r="G16" s="2"/>
    </x:row>
    <x:row r="17" ht="25" customHeight="1">
      <x:c r="A17" s="2" t="str">
        <x:v>Payment recording error: P-920</x:v>
      </x:c>
      <x:c r="B17" s="7" t="n">
        <x:f>Inputs!C24-Inputs!C10</x:f>
        <x:v>90</x:v>
      </x:c>
      <x:c r="C17" s="2"/>
      <x:c r="D17" s="2"/>
      <x:c r="E17" s="2"/>
      <x:c r="F17" s="2"/>
      <x:c r="G17" s="2"/>
    </x:row>
    <x:row r="18" ht="25" customHeight="1">
      <x:c r="A18" s="2" t="str">
        <x:v>Adjusted ledger balance</x:v>
      </x:c>
      <x:c r="B18" s="6" t="n">
        <x:f>SUM(B13:B17)</x:f>
        <x:v>21140</x:v>
      </x:c>
      <x:c r="C18" s="2"/>
      <x:c r="D18" s="2"/>
      <x:c r="E18" s="2"/>
      <x:c r="F18" s="2"/>
      <x:c r="G18" s="2"/>
    </x:row>
    <x:row r="19" ht="25" customHeight="1">
      <x:c r="A19" s="2" t="str">
        <x:v>Reconciliation residual (must be 0)</x:v>
      </x:c>
      <x:c r="B19" s="10" t="n">
        <x:f>B10-B18</x:f>
        <x:v>0</x:v>
      </x:c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30" customHeight="1">
      <x:c r="A21" s="4" t="str">
        <x:v>Journal entries | debits and credits are positive</x:v>
      </x:c>
      <x:c r="B21" s="4"/>
      <x:c r="C21" s="4"/>
      <x:c r="D21" s="4"/>
      <x:c r="E21" s="4"/>
      <x:c r="F21" s="2"/>
      <x:c r="G21" s="2"/>
    </x:row>
    <x:row r="22" ht="42" customHeight="1">
      <x:c r="A22" s="2" t="str">
        <x:v>Reference / explanation</x:v>
      </x:c>
      <x:c r="B22" s="2" t="str">
        <x:v>Debit / USD</x:v>
      </x:c>
      <x:c r="C22" s="2" t="str">
        <x:v>Debit account</x:v>
      </x:c>
      <x:c r="D22" s="2" t="str">
        <x:v>Credit account</x:v>
      </x:c>
      <x:c r="E22" s="2" t="str">
        <x:v>Credit / USD</x:v>
      </x:c>
      <x:c r="F22" s="2"/>
      <x:c r="G22" s="2"/>
    </x:row>
    <x:row r="23" ht="42" customHeight="1">
      <x:c r="A23" s="2" t="str">
        <x:v>F-930 | omitted bank fee</x:v>
      </x:c>
      <x:c r="B23" s="7" t="n">
        <x:f>-Inputs!C25</x:f>
        <x:v>60</x:v>
      </x:c>
      <x:c r="C23" s="2" t="str">
        <x:v>Bank fee expense</x:v>
      </x:c>
      <x:c r="D23" s="2" t="str">
        <x:v>Cash</x:v>
      </x:c>
      <x:c r="E23" s="6" t="n">
        <x:f>B23</x:f>
        <x:v>60</x:v>
      </x:c>
      <x:c r="F23" s="2"/>
      <x:c r="G23" s="2"/>
    </x:row>
    <x:row r="24" ht="42" customHeight="1">
      <x:c r="A24" s="2" t="str">
        <x:v>C-930 | collected receivable</x:v>
      </x:c>
      <x:c r="B24" s="7" t="n">
        <x:f>Inputs!C26</x:f>
        <x:v>500</x:v>
      </x:c>
      <x:c r="C24" s="2" t="str">
        <x:v>Cash</x:v>
      </x:c>
      <x:c r="D24" s="2" t="str">
        <x:v>Accounts receivable</x:v>
      </x:c>
      <x:c r="E24" s="6" t="n">
        <x:f>B24</x:f>
        <x:v>500</x:v>
      </x:c>
      <x:c r="F24" s="2"/>
      <x:c r="G24" s="2"/>
    </x:row>
    <x:row r="25" ht="42" customHeight="1">
      <x:c r="A25" s="2" t="str">
        <x:v>R-930 | returned receipt</x:v>
      </x:c>
      <x:c r="B25" s="7" t="n">
        <x:f>-Inputs!C27</x:f>
        <x:v>800</x:v>
      </x:c>
      <x:c r="C25" s="2" t="str">
        <x:v>Accounts receivable</x:v>
      </x:c>
      <x:c r="D25" s="2" t="str">
        <x:v>Cash</x:v>
      </x:c>
      <x:c r="E25" s="6" t="n">
        <x:f>B25</x:f>
        <x:v>800</x:v>
      </x:c>
      <x:c r="F25" s="2"/>
      <x:c r="G25" s="2"/>
    </x:row>
    <x:row r="26" ht="42" customHeight="1">
      <x:c r="A26" s="2" t="str">
        <x:v>P-920 | excess cash credit</x:v>
      </x:c>
      <x:c r="B26" s="7" t="n">
        <x:f>Inputs!C24-Inputs!C10</x:f>
        <x:v>90</x:v>
      </x:c>
      <x:c r="C26" s="2" t="str">
        <x:v>Cash</x:v>
      </x:c>
      <x:c r="D26" s="2" t="str">
        <x:v>Accounts payable</x:v>
      </x:c>
      <x:c r="E26" s="6" t="n">
        <x:f>B26</x:f>
        <x:v>90</x:v>
      </x:c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 t="str">
        <x:v>Journal debit less credit (must be 0)</x:v>
      </x:c>
      <x:c r="B28" s="10" t="n">
        <x:f>SUM(B23:B26)-SUM(E23:E26)</x:f>
        <x:v>0</x:v>
      </x:c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30" customHeight="1">
      <x:c r="A30" s="4" t="str">
        <x:v>Review note | explain timing, corrections and follow-up</x:v>
      </x:c>
      <x:c r="B30" s="4"/>
      <x:c r="C30" s="4"/>
      <x:c r="D30" s="4"/>
      <x:c r="E30" s="4"/>
      <x:c r="F30" s="2"/>
      <x:c r="G30" s="2"/>
    </x:row>
    <x:row r="31" ht="75" customHeight="1">
      <x:c r="A31" s="2" t="str">
        <x:v>D-930 and P-930 are timing differences already correctly recorded in the ledger, so no new journal entry is needed. E-930 is the bank’s error, confirmed by the bank; add it back on the bank side and seek the bank correction. Do not post it to the company ledger.</x:v>
      </x:c>
      <x:c r="B31" s="2"/>
      <x:c r="C31" s="2"/>
      <x:c r="D31" s="2"/>
      <x:c r="E31" s="2"/>
      <x:c r="F31" s="2"/>
      <x:c r="G31" s="2"/>
    </x:row>
    <x:row r="32" ht="75" customHeight="1">
      <x:c r="A32" s="2" t="str">
        <x:v>Book the four correcting entries and retain the bank advice, customer remittance and supplier invoice as support. Check D-930 and P-930 against the subsequent bank statement, obtain confirmation that E-930 was reversed, and assign collection follow-up for the returned $800 receipt.</x:v>
      </x:c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48" customHeight="1">
      <x:c r="A34" s="2" t="str">
        <x:v>The case supplies simplified double-entry rules. It does not certify US GAAP or IFRS compliance. Expert review and native Excel / Sheets testing are pending.</x:v>
      </x:c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30" customHeight="1">
      <x:c r="A36" s="4" t="str">
        <x:v>Source controls | record sums less supplied closing balances</x:v>
      </x:c>
      <x:c r="B36" s="4"/>
      <x:c r="C36" s="4"/>
      <x:c r="D36" s="4"/>
      <x:c r="E36" s="4"/>
      <x:c r="F36" s="2"/>
      <x:c r="G36" s="2"/>
    </x:row>
    <x:row r="37" ht="25" customHeight="1">
      <x:c r="A37" s="2" t="str">
        <x:v>Ledger source residual (must be 0)</x:v>
      </x:c>
      <x:c r="B37" s="11" t="n">
        <x:f>SUM(Inputs!C6:C12)-Inputs!C14</x:f>
        <x:v>0</x:v>
      </x:c>
      <x:c r="C37" s="2"/>
      <x:c r="D37" s="2"/>
      <x:c r="E37" s="2"/>
      <x:c r="F37" s="2"/>
      <x:c r="G37" s="2"/>
    </x:row>
    <x:row r="38" ht="25" customHeight="1">
      <x:c r="A38" s="2" t="str">
        <x:v>Bank source residual (must be 0)</x:v>
      </x:c>
      <x:c r="B38" s="11" t="n">
        <x:f>SUM(Inputs!C20:C28)-Inputs!C30</x:f>
        <x:v>0</x:v>
      </x:c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</x:sheetData>
  <x:mergeCells>
    <x:mergeCell ref="A1:E1"/>
    <x:mergeCell ref="A2:E2"/>
    <x:mergeCell ref="A3:E3"/>
    <x:mergeCell ref="A21:E21"/>
    <x:mergeCell ref="A30:E30"/>
    <x:mergeCell ref="A31:E31"/>
    <x:mergeCell ref="A32:E32"/>
    <x:mergeCell ref="A34:E34"/>
    <x:mergeCell ref="A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22" hidden="0" customWidth="1"/>
    <x:col min="4" max="4" width="24" hidden="0" customWidth="1"/>
    <x:col min="5" max="5" width="24" hidden="0" customWidth="1"/>
  </x:cols>
  <x:sheetData>
    <x:row r="1" ht="30" customHeight="1">
      <x:c r="A1" s="4" t="str">
        <x:v>ACC-01 | Original synthetic bank and ledger records</x:v>
      </x:c>
      <x:c r="B1" s="4"/>
      <x:c r="C1" s="4"/>
      <x:c r="D1" s="4"/>
      <x:c r="E1" s="4"/>
      <x:c r="F1" s="2"/>
      <x:c r="G1" s="2"/>
    </x:row>
    <x:row r="2" ht="42" customHeight="1">
      <x:c r="A2" s="2" t="str">
        <x:v>v1.0 | Fictional business: Cedar Services | September 2026 | USD</x:v>
      </x:c>
      <x:c r="B2" s="2"/>
      <x:c r="C2" s="2"/>
      <x:c r="D2" s="2"/>
      <x:c r="E2" s="2"/>
      <x:c r="F2" s="2"/>
      <x:c r="G2" s="2"/>
    </x:row>
    <x:row r="3" ht="42" customHeight="1">
      <x:c r="A3" s="2" t="str">
        <x:v>Source: original synthetic teaching dataset, 21 September 2026. Signed cash movements: receipts positive; payments negative. All listed records comprise the complete month.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38" customHeight="1">
      <x:c r="A5" s="2" t="str">
        <x:v>Reference</x:v>
      </x:c>
      <x:c r="B5" s="2" t="str">
        <x:v>Cash ledger record</x:v>
      </x:c>
      <x:c r="C5" s="2" t="str">
        <x:v>Signed amount / USD</x:v>
      </x:c>
      <x:c r="D5" s="2"/>
      <x:c r="E5" s="2"/>
      <x:c r="F5" s="2"/>
      <x:c r="G5" s="2"/>
    </x:row>
    <x:row r="6" ht="25" customHeight="1">
      <x:c r="A6" s="2" t="str">
        <x:v>OPEN</x:v>
      </x:c>
      <x:c r="B6" s="2" t="str">
        <x:v>Opening cash balance</x:v>
      </x:c>
      <x:c r="C6" s="9" t="n">
        <x:v>20000</x:v>
      </x:c>
      <x:c r="D6" s="2"/>
      <x:c r="E6" s="2"/>
      <x:c r="F6" s="2"/>
      <x:c r="G6" s="2"/>
    </x:row>
    <x:row r="7" ht="25" customHeight="1">
      <x:c r="A7" s="2" t="str">
        <x:v>C-905</x:v>
      </x:c>
      <x:c r="B7" s="2" t="str">
        <x:v>Customer receipt</x:v>
      </x:c>
      <x:c r="C7" s="9" t="n">
        <x:v>12000</x:v>
      </x:c>
      <x:c r="D7" s="2"/>
      <x:c r="E7" s="2"/>
      <x:c r="F7" s="2"/>
      <x:c r="G7" s="2"/>
    </x:row>
    <x:row r="8" ht="25" customHeight="1">
      <x:c r="A8" s="2" t="str">
        <x:v>P-910</x:v>
      </x:c>
      <x:c r="B8" s="2" t="str">
        <x:v>Supplier payment</x:v>
      </x:c>
      <x:c r="C8" s="9" t="n">
        <x:v>-7500</x:v>
      </x:c>
      <x:c r="D8" s="2"/>
      <x:c r="E8" s="2"/>
      <x:c r="F8" s="2"/>
      <x:c r="G8" s="2"/>
    </x:row>
    <x:row r="9" ht="25" customHeight="1">
      <x:c r="A9" s="2" t="str">
        <x:v>P-915</x:v>
      </x:c>
      <x:c r="B9" s="2" t="str">
        <x:v>Payroll payment</x:v>
      </x:c>
      <x:c r="C9" s="9" t="n">
        <x:v>-5000</x:v>
      </x:c>
      <x:c r="D9" s="2"/>
      <x:c r="E9" s="2"/>
      <x:c r="F9" s="2"/>
      <x:c r="G9" s="2"/>
    </x:row>
    <x:row r="10" ht="25" customHeight="1">
      <x:c r="A10" s="2" t="str">
        <x:v>P-920</x:v>
      </x:c>
      <x:c r="B10" s="2" t="str">
        <x:v>Supplier payment recorded in ledger</x:v>
      </x:c>
      <x:c r="C10" s="9" t="n">
        <x:v>-990</x:v>
      </x:c>
      <x:c r="D10" s="2"/>
      <x:c r="E10" s="2"/>
      <x:c r="F10" s="2"/>
      <x:c r="G10" s="2"/>
    </x:row>
    <x:row r="11" ht="25" customHeight="1">
      <x:c r="A11" s="2" t="str">
        <x:v>D-930</x:v>
      </x:c>
      <x:c r="B11" s="2" t="str">
        <x:v>Customer deposit recorded on 30 Sep</x:v>
      </x:c>
      <x:c r="C11" s="9" t="n">
        <x:v>4000</x:v>
      </x:c>
      <x:c r="D11" s="2"/>
      <x:c r="E11" s="2"/>
      <x:c r="F11" s="2"/>
      <x:c r="G11" s="2"/>
    </x:row>
    <x:row r="12" ht="25" customHeight="1">
      <x:c r="A12" s="2" t="str">
        <x:v>P-930</x:v>
      </x:c>
      <x:c r="B12" s="2" t="str">
        <x:v>Supplier payment issued on 30 Sep</x:v>
      </x:c>
      <x:c r="C12" s="9" t="n">
        <x:v>-1100</x:v>
      </x:c>
      <x:c r="D12" s="2"/>
      <x:c r="E12" s="2"/>
      <x:c r="F12" s="2"/>
      <x:c r="G12" s="2"/>
    </x:row>
    <x:row r="13" ht="25" customHeight="1">
      <x:c r="A13" s="2"/>
      <x:c r="B13" s="2"/>
      <x:c r="C13" s="9"/>
      <x:c r="D13" s="2"/>
      <x:c r="E13" s="2"/>
      <x:c r="F13" s="2"/>
      <x:c r="G13" s="2"/>
    </x:row>
    <x:row r="14" ht="25" customHeight="1">
      <x:c r="A14" s="2" t="str">
        <x:v>CLOSE</x:v>
      </x:c>
      <x:c r="B14" s="2" t="str">
        <x:v>Ledger closing balance per extract</x:v>
      </x:c>
      <x:c r="C14" s="9" t="n">
        <x:v>21410</x:v>
      </x:c>
      <x:c r="D14" s="2"/>
      <x:c r="E14" s="2"/>
      <x:c r="F14" s="2"/>
      <x:c r="G14" s="2"/>
    </x:row>
    <x:row r="15" ht="25" customHeight="1">
      <x:c r="A15" s="2"/>
      <x:c r="B15" s="2"/>
      <x:c r="C15" s="9"/>
      <x:c r="D15" s="2"/>
      <x:c r="E15" s="2"/>
      <x:c r="F15" s="2"/>
      <x:c r="G15" s="2"/>
    </x:row>
    <x:row r="16" ht="25" customHeight="1">
      <x:c r="A16" s="2"/>
      <x:c r="B16" s="2"/>
      <x:c r="C16" s="9"/>
      <x:c r="D16" s="2"/>
      <x:c r="E16" s="2"/>
      <x:c r="F16" s="2"/>
      <x:c r="G16" s="2"/>
    </x:row>
    <x:row r="17" ht="25" customHeight="1">
      <x:c r="A17" s="2"/>
      <x:c r="B17" s="2"/>
      <x:c r="C17" s="9"/>
      <x:c r="D17" s="2"/>
      <x:c r="E17" s="2"/>
      <x:c r="F17" s="2"/>
      <x:c r="G17" s="2"/>
    </x:row>
    <x:row r="18" ht="25" customHeight="1">
      <x:c r="A18" s="2"/>
      <x:c r="B18" s="2"/>
      <x:c r="C18" s="9"/>
      <x:c r="D18" s="2"/>
      <x:c r="E18" s="2"/>
      <x:c r="F18" s="2"/>
      <x:c r="G18" s="2"/>
    </x:row>
    <x:row r="19" ht="38" customHeight="1">
      <x:c r="A19" s="2" t="str">
        <x:v>Reference</x:v>
      </x:c>
      <x:c r="B19" s="2" t="str">
        <x:v>Bank statement record</x:v>
      </x:c>
      <x:c r="C19" s="9" t="str">
        <x:v>Signed amount / USD</x:v>
      </x:c>
      <x:c r="D19" s="2"/>
      <x:c r="E19" s="2"/>
      <x:c r="F19" s="2"/>
      <x:c r="G19" s="2"/>
    </x:row>
    <x:row r="20" ht="25" customHeight="1">
      <x:c r="A20" s="2" t="str">
        <x:v>OPEN</x:v>
      </x:c>
      <x:c r="B20" s="2" t="str">
        <x:v>Opening bank balance</x:v>
      </x:c>
      <x:c r="C20" s="9" t="n">
        <x:v>20000</x:v>
      </x:c>
      <x:c r="D20" s="2"/>
      <x:c r="E20" s="2"/>
      <x:c r="F20" s="2"/>
      <x:c r="G20" s="2"/>
    </x:row>
    <x:row r="21" ht="25" customHeight="1">
      <x:c r="A21" s="2" t="str">
        <x:v>C-905</x:v>
      </x:c>
      <x:c r="B21" s="2" t="str">
        <x:v>Customer receipt</x:v>
      </x:c>
      <x:c r="C21" s="9" t="n">
        <x:v>12000</x:v>
      </x:c>
      <x:c r="D21" s="2"/>
      <x:c r="E21" s="2"/>
      <x:c r="F21" s="2"/>
      <x:c r="G21" s="2"/>
    </x:row>
    <x:row r="22" ht="25" customHeight="1">
      <x:c r="A22" s="2" t="str">
        <x:v>P-910</x:v>
      </x:c>
      <x:c r="B22" s="2" t="str">
        <x:v>Supplier payment</x:v>
      </x:c>
      <x:c r="C22" s="9" t="n">
        <x:v>-7500</x:v>
      </x:c>
      <x:c r="D22" s="2"/>
      <x:c r="E22" s="2"/>
      <x:c r="F22" s="2"/>
      <x:c r="G22" s="2"/>
    </x:row>
    <x:row r="23" ht="25" customHeight="1">
      <x:c r="A23" s="2" t="str">
        <x:v>P-915</x:v>
      </x:c>
      <x:c r="B23" s="2" t="str">
        <x:v>Payroll payment</x:v>
      </x:c>
      <x:c r="C23" s="9" t="n">
        <x:v>-5000</x:v>
      </x:c>
      <x:c r="D23" s="2"/>
      <x:c r="E23" s="2"/>
      <x:c r="F23" s="2"/>
      <x:c r="G23" s="2"/>
    </x:row>
    <x:row r="24" ht="25" customHeight="1">
      <x:c r="A24" s="2" t="str">
        <x:v>P-920</x:v>
      </x:c>
      <x:c r="B24" s="2" t="str">
        <x:v>Supplier payment cleared by bank</x:v>
      </x:c>
      <x:c r="C24" s="9" t="n">
        <x:v>-900</x:v>
      </x:c>
      <x:c r="D24" s="2"/>
      <x:c r="E24" s="2"/>
      <x:c r="F24" s="2"/>
      <x:c r="G24" s="2"/>
    </x:row>
    <x:row r="25" ht="25" customHeight="1">
      <x:c r="A25" s="2" t="str">
        <x:v>F-930</x:v>
      </x:c>
      <x:c r="B25" s="2" t="str">
        <x:v>Bank fee</x:v>
      </x:c>
      <x:c r="C25" s="9" t="n">
        <x:v>-60</x:v>
      </x:c>
      <x:c r="D25" s="2"/>
      <x:c r="E25" s="2"/>
      <x:c r="F25" s="2"/>
      <x:c r="G25" s="2"/>
    </x:row>
    <x:row r="26" ht="25" customHeight="1">
      <x:c r="A26" s="2" t="str">
        <x:v>C-930</x:v>
      </x:c>
      <x:c r="B26" s="2" t="str">
        <x:v>Direct customer receipt</x:v>
      </x:c>
      <x:c r="C26" s="9" t="n">
        <x:v>500</x:v>
      </x:c>
      <x:c r="D26" s="2"/>
      <x:c r="E26" s="2"/>
      <x:c r="F26" s="2"/>
      <x:c r="G26" s="2"/>
    </x:row>
    <x:row r="27" ht="25" customHeight="1">
      <x:c r="A27" s="2" t="str">
        <x:v>R-930</x:v>
      </x:c>
      <x:c r="B27" s="2" t="str">
        <x:v>Returned customer receipt</x:v>
      </x:c>
      <x:c r="C27" s="9" t="n">
        <x:v>-800</x:v>
      </x:c>
      <x:c r="D27" s="2"/>
      <x:c r="E27" s="2"/>
      <x:c r="F27" s="2"/>
      <x:c r="G27" s="2"/>
    </x:row>
    <x:row r="28" ht="25" customHeight="1">
      <x:c r="A28" s="2" t="str">
        <x:v>E-930</x:v>
      </x:c>
      <x:c r="B28" s="2" t="str">
        <x:v>Bank debit in error</x:v>
      </x:c>
      <x:c r="C28" s="9" t="n">
        <x:v>-100</x:v>
      </x:c>
      <x:c r="D28" s="2"/>
      <x:c r="E28" s="2"/>
      <x:c r="F28" s="2"/>
      <x:c r="G28" s="2"/>
    </x:row>
    <x:row r="29" ht="25" customHeight="1">
      <x:c r="A29" s="2"/>
      <x:c r="B29" s="2"/>
      <x:c r="C29" s="9"/>
      <x:c r="D29" s="2"/>
      <x:c r="E29" s="2"/>
      <x:c r="F29" s="2"/>
      <x:c r="G29" s="2"/>
    </x:row>
    <x:row r="30" ht="25" customHeight="1">
      <x:c r="A30" s="2" t="str">
        <x:v>CLOSE</x:v>
      </x:c>
      <x:c r="B30" s="2" t="str">
        <x:v>Bank closing balance per statement</x:v>
      </x:c>
      <x:c r="C30" s="9" t="n">
        <x:v>18140</x:v>
      </x:c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30" customHeight="1">
      <x:c r="A32" s="4" t="str">
        <x:v>Evidence supplied with the case</x:v>
      </x:c>
      <x:c r="B32" s="4"/>
      <x:c r="C32" s="4"/>
      <x:c r="D32" s="4"/>
      <x:c r="E32" s="4"/>
      <x:c r="F32" s="2"/>
      <x:c r="G32" s="2"/>
    </x:row>
    <x:row r="33" ht="62" customHeight="1">
      <x:c r="A33" s="2" t="str">
        <x:v>D-930: bank deposit receipt confirms $4,000 lodged on 30 Sep. It cleared on 1 Oct. P-930: $1,100 payment cleared on 2 Oct. Both were correctly recorded in the ledger.</x:v>
      </x:c>
      <x:c r="B33" s="2"/>
      <x:c r="C33" s="2"/>
      <x:c r="D33" s="2"/>
      <x:c r="E33" s="2"/>
      <x:c r="F33" s="2"/>
      <x:c r="G33" s="2"/>
    </x:row>
    <x:row r="34" ht="62" customHeight="1">
      <x:c r="A34" s="2" t="str">
        <x:v>P-920: approved supplier invoice and bank confirmation both show $900. The ledger debited Accounts payable and credited Cash by $990. Correct the $90 excess.</x:v>
      </x:c>
      <x:c r="B34" s="2"/>
      <x:c r="C34" s="2"/>
      <x:c r="D34" s="2"/>
      <x:c r="E34" s="2"/>
      <x:c r="F34" s="2"/>
      <x:c r="G34" s="2"/>
    </x:row>
    <x:row r="35" ht="62" customHeight="1">
      <x:c r="A35" s="2" t="str">
        <x:v>F-930: $60 fee is valid and unrecorded. C-930: $500 directly settles an existing receivable; it is not new revenue and has not been recorded in the cash ledger.</x:v>
      </x:c>
      <x:c r="B35" s="2"/>
      <x:c r="C35" s="2"/>
      <x:c r="D35" s="2"/>
      <x:c r="E35" s="2"/>
      <x:c r="F35" s="2"/>
      <x:c r="G35" s="2"/>
    </x:row>
    <x:row r="36" ht="62" customHeight="1">
      <x:c r="A36" s="2" t="str">
        <x:v>R-930: $800 receipt, recorded before this month, was returned unpaid. Reinstate the receivable; collection follow-up remains open. No September ledger reversal exists.</x:v>
      </x:c>
      <x:c r="B36" s="2"/>
      <x:c r="C36" s="2"/>
      <x:c r="D36" s="2"/>
      <x:c r="E36" s="2"/>
      <x:c r="F36" s="2"/>
      <x:c r="G36" s="2"/>
    </x:row>
    <x:row r="37" ht="62" customHeight="1">
      <x:c r="A37" s="2" t="str">
        <x:v>E-930: bank confirmed the $100 debit belongs to another customer and will reverse it. Do not change the ledger for this bank error. No other reconciling items exist.</x:v>
      </x:c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</x:sheetData>
  <x:mergeCells>
    <x:mergeCell ref="A1:E1"/>
    <x:mergeCell ref="A2:E2"/>
    <x:mergeCell ref="A3:E3"/>
    <x:mergeCell ref="A32:E32"/>
    <x:mergeCell ref="A33:E33"/>
    <x:mergeCell ref="A34:E34"/>
    <x:mergeCell ref="A35:E35"/>
    <x:mergeCell ref="A36:E36"/>
    <x:mergeCell ref="A37:E37"/>
  </x:mergeCells>
  <x:pageMargins left="0.7" right="0.7" top="0.75" bottom="0.75" header="0.3" footer="0.3"/>
</x:worksheet>
</file>