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05a93744f6304a67" /></Relationships>
</file>

<file path=xl/workbook.xml><?xml version="1.0" encoding="utf-8"?>
<x:workbook xmlns:x="http://schemas.openxmlformats.org/spreadsheetml/2006/main">
  <x:sheets>
    <x:sheet xmlns:r="http://schemas.openxmlformats.org/officeDocument/2006/relationships" name="Analysis" sheetId="1" r:id="R1ff9ffe2987141c4"/>
    <x:sheet xmlns:r="http://schemas.openxmlformats.org/officeDocument/2006/relationships" name="Response" sheetId="2" r:id="R458ed3bfb5b34c67"/>
    <x:sheet xmlns:r="http://schemas.openxmlformats.org/officeDocument/2006/relationships" name="Inputs" sheetId="3" r:id="R4ad5fec38c36439b"/>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0.00;(#,##0.00);0.00"/>
    <x:numFmt numFmtId="201" formatCode="#,##0.00;(#,##0.00);&quot;-&quot;"/>
  </x:numFmts>
  <x:fonts count="8">
    <x:font>
      <x:sz val="11"/>
      <x:name val="Carlito"/>
    </x:font>
    <x:font>
      <x:sz val="11"/>
      <x:color rgb="FF18313C"/>
      <x:name val="Arial"/>
    </x:font>
    <x:font>
      <x:b/>
      <x:sz val="11"/>
      <x:color rgb="FFFFFFFF"/>
      <x:name val="Arial"/>
    </x:font>
    <x:font>
      <x:b/>
      <x:sz val="11"/>
      <x:color rgb="FF18313C"/>
      <x:name val="Arial"/>
    </x:font>
    <x:font>
      <x:sz val="11"/>
      <x:color rgb="FF227154"/>
      <x:name val="Arial"/>
    </x:font>
    <x:font>
      <x:sz val="11"/>
      <x:color rgb="FF2457B2"/>
      <x:name val="Arial"/>
    </x:font>
    <x:font>
      <x:sz val="10"/>
      <x:color rgb="FF52646A"/>
      <x:name val="Arial"/>
    </x:font>
    <x:font>
      <x:b/>
      <x:sz val="15"/>
      <x:color rgb="FF18313C"/>
      <x:name val="Arial"/>
    </x:font>
  </x:fonts>
  <x:fills count="5">
    <x:fill>
      <x:patternFill patternType="none"/>
    </x:fill>
    <x:fill>
      <x:patternFill patternType="gray125"/>
    </x:fill>
    <x:fill>
      <x:patternFill patternType="solid">
        <x:fgColor rgb="FF173B3C"/>
      </x:patternFill>
    </x:fill>
    <x:fill>
      <x:patternFill patternType="solid">
        <x:fgColor rgb="FFEDF4F0"/>
      </x:patternFill>
    </x:fill>
    <x:fill>
      <x:patternFill patternType="solid">
        <x:fgColor rgb="FF173B3C"/>
      </x:patternFill>
    </x:fill>
  </x:fills>
  <x:borders count="1">
    <x:border/>
  </x:borders>
  <x:cellStyleXfs count="1">
    <x:xf numFmtId="0" fontId="0" fillId="0" borderId="0"/>
  </x:cellStyleXfs>
  <x:cellXfs count="17">
    <x:xf numFmtId="0" fontId="0" fillId="0" borderId="0" xfId="0"/>
    <x:xf numFmtId="0" fontId="1" fillId="0" borderId="0" xfId="0" applyNumberFormat="1" applyFont="1" applyFill="1" applyBorder="1"/>
    <x:xf numFmtId="0" fontId="1" fillId="0" borderId="0" xfId="0" applyNumberFormat="1" applyFont="1" applyFill="1" applyBorder="1" applyAlignment="1">
      <x:alignment wrapText="1"/>
    </x:xf>
    <x:xf numFmtId="0" fontId="1" fillId="2" borderId="0" xfId="0" applyNumberFormat="1" applyFont="1" applyFill="1" applyBorder="1" applyAlignment="1">
      <x:alignment wrapText="1"/>
    </x:xf>
    <x:xf numFmtId="0" fontId="2" fillId="2" borderId="0" xfId="0" applyNumberFormat="1" applyFont="1" applyFill="1" applyBorder="1" applyAlignment="1">
      <x:alignment wrapText="1"/>
    </x:xf>
    <x:xf numFmtId="0" fontId="3" fillId="0" borderId="0" xfId="0" applyNumberFormat="1" applyFont="1" applyFill="1" applyBorder="1" applyAlignment="1">
      <x:alignment wrapText="1"/>
    </x:xf>
    <x:xf numFmtId="200" fontId="1" fillId="0" borderId="0" xfId="0" applyNumberFormat="1" applyFont="1" applyFill="1" applyBorder="1" applyAlignment="1">
      <x:alignment wrapText="1"/>
    </x:xf>
    <x:xf numFmtId="200" fontId="1" fillId="3" borderId="0" xfId="0" applyNumberFormat="1" applyFont="1" applyFill="1" applyBorder="1" applyAlignment="1">
      <x:alignment wrapText="1"/>
    </x:xf>
    <x:xf numFmtId="200" fontId="4" fillId="3" borderId="0" xfId="0" applyNumberFormat="1" applyFont="1" applyFill="1" applyBorder="1" applyAlignment="1">
      <x:alignment wrapText="1"/>
    </x:xf>
    <x:xf numFmtId="200" fontId="5" fillId="0" borderId="0" xfId="0" applyNumberFormat="1" applyFont="1" applyFill="1" applyBorder="1" applyAlignment="1">
      <x:alignment wrapText="1"/>
    </x:xf>
    <x:xf numFmtId="201" fontId="1" fillId="0" borderId="0" xfId="0" applyNumberFormat="1" applyFont="1" applyFill="1" applyBorder="1"/>
    <x:xf numFmtId="201" fontId="1" fillId="0" borderId="0" xfId="0" applyNumberFormat="1" applyFont="1" applyFill="1" applyBorder="1" applyAlignment="1">
      <x:alignment vertical="center"/>
    </x:xf>
    <x:xf numFmtId="201" fontId="6" fillId="0" borderId="0" xfId="0" applyNumberFormat="1" applyFont="1" applyFill="1" applyBorder="1" applyAlignment="1">
      <x:alignment vertical="center"/>
    </x:xf>
    <x:xf numFmtId="201" fontId="6" fillId="0" borderId="0" xfId="0" applyNumberFormat="1" applyFont="1" applyFill="1" applyBorder="1" applyAlignment="1">
      <x:alignment vertical="center" wrapText="1"/>
    </x:xf>
    <x:xf numFmtId="201" fontId="7" fillId="0" borderId="0" xfId="0" applyNumberFormat="1" applyFont="1" applyFill="1" applyBorder="1" applyAlignment="1">
      <x:alignment vertical="center" wrapText="1"/>
    </x:xf>
    <x:xf numFmtId="201" fontId="1" fillId="4" borderId="0" xfId="0" applyNumberFormat="1" applyFont="1" applyFill="1" applyBorder="1" applyAlignment="1">
      <x:alignment vertical="center"/>
    </x:xf>
    <x:xf numFmtId="201" fontId="2" fillId="4" borderId="0" xfId="0" applyNumberFormat="1" applyFont="1" applyFill="1" applyBorder="1" applyAlignment="1">
      <x:alignment vertical="center"/>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1b60f53a0efd4996" /><Relationship Type="http://schemas.openxmlformats.org/officeDocument/2006/relationships/theme" Target="/xl/theme/theme1.xml" Id="R08e7a66287af4ab1" /><Relationship Type="http://schemas.openxmlformats.org/officeDocument/2006/relationships/sharedStrings" Target="/xl/sharedStrings.xml" Id="R0ff622a19cee4bfd" /><Relationship Type="http://schemas.openxmlformats.org/officeDocument/2006/relationships/worksheet" Target="/xl/worksheets/sheet1.xml" Id="R1ff9ffe2987141c4" /><Relationship Type="http://schemas.openxmlformats.org/officeDocument/2006/relationships/worksheet" Target="/xl/worksheets/sheet2.xml" Id="R458ed3bfb5b34c67" /><Relationship Type="http://schemas.openxmlformats.org/officeDocument/2006/relationships/worksheet" Target="/xl/worksheets/sheet3.xml" Id="R4ad5fec38c36439b"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59" hidden="0" customWidth="1"/>
    <x:col min="2" max="2" width="22" hidden="0" customWidth="1"/>
    <x:col min="3" max="3" width="22" hidden="0" customWidth="1"/>
    <x:col min="4" max="4" width="51" hidden="0" customWidth="1"/>
  </x:cols>
  <x:sheetData>
    <x:row r="1" ht="34" customHeight="1">
      <x:c r="A1" s="4" t="str">
        <x:v>ACC-03 | Close the Books: From Trial Balance to Review Pack</x:v>
      </x:c>
      <x:c r="B1" s="4"/>
      <x:c r="C1" s="4"/>
      <x:c r="D1" s="4"/>
    </x:row>
    <x:row r="2" ht="34" customHeight="1">
      <x:c r="A2" s="2" t="str">
        <x:v>v1.1 | WORKED SOLUTION | Original synthetic case | Advanced</x:v>
      </x:c>
      <x:c r="B2" s="2"/>
      <x:c r="C2" s="2"/>
      <x:c r="D2" s="2"/>
    </x:row>
    <x:row r="3" ht="52" customHeight="1">
      <x:c r="A3" s="2" t="str">
        <x:v>Read the lesson and brief before working. Units are shown on every row. Yellow cells are response areas; input numbers are blue. The source dataset is on Inputs.</x:v>
      </x:c>
      <x:c r="B3" s="2"/>
      <x:c r="C3" s="2"/>
      <x:c r="D3" s="2"/>
    </x:row>
    <x:row r="4" ht="38" customHeight="1">
      <x:c r="A4" s="2"/>
      <x:c r="B4" s="2"/>
      <x:c r="C4" s="2"/>
      <x:c r="D4" s="2"/>
    </x:row>
    <x:row r="5" ht="38" customHeight="1">
      <x:c r="A5" s="5" t="str">
        <x:v>Measure</x:v>
      </x:c>
      <x:c r="B5" s="5" t="str">
        <x:v>Result</x:v>
      </x:c>
      <x:c r="C5" s="5" t="str">
        <x:v>Unit</x:v>
      </x:c>
      <x:c r="D5" s="5" t="str">
        <x:v>Method / interpretation</x:v>
      </x:c>
    </x:row>
    <x:row r="6" ht="40" customHeight="1">
      <x:c r="A6" s="2" t="str">
        <x:v>Insurance expense adjustment</x:v>
      </x:c>
      <x:c r="B6" s="8" t="n">
        <x:f>Inputs!B8/Inputs!B16</x:f>
        <x:v>1000</x:v>
      </x:c>
      <x:c r="C6" s="2" t="str">
        <x:v>USD</x:v>
      </x:c>
      <x:c r="D6" s="2" t="str">
        <x:v>Excel formula: =Inputs!B8/Inputs!B16</x:v>
      </x:c>
    </x:row>
    <x:row r="7" ht="40" customHeight="1">
      <x:c r="A7" s="2" t="str">
        <x:v>Adjusted AR</x:v>
      </x:c>
      <x:c r="B7" s="8" t="n">
        <x:f>Inputs!B7+Inputs!B19</x:f>
        <x:v>18000</x:v>
      </x:c>
      <x:c r="C7" s="2" t="str">
        <x:v>USD</x:v>
      </x:c>
      <x:c r="D7" s="2" t="str">
        <x:v>Excel formula: =Inputs!B7+Inputs!B19</x:v>
      </x:c>
    </x:row>
    <x:row r="8" ht="40" customHeight="1">
      <x:c r="A8" s="2" t="str">
        <x:v>Adjusted prepaid insurance</x:v>
      </x:c>
      <x:c r="B8" s="8" t="n">
        <x:f>Inputs!B8-B6</x:f>
        <x:v>5000</x:v>
      </x:c>
      <x:c r="C8" s="2" t="str">
        <x:v>USD</x:v>
      </x:c>
      <x:c r="D8" s="2" t="str">
        <x:v>Excel formula: =Inputs!B8-B6</x:v>
      </x:c>
    </x:row>
    <x:row r="9" ht="40" customHeight="1">
      <x:c r="A9" s="2" t="str">
        <x:v>Adjusted accumulated depreciation</x:v>
      </x:c>
      <x:c r="B9" s="8" t="n">
        <x:f>Inputs!B11+Inputs!B17</x:f>
        <x:v>6500</x:v>
      </x:c>
      <x:c r="C9" s="2" t="str">
        <x:v>USD</x:v>
      </x:c>
      <x:c r="D9" s="2" t="str">
        <x:v>Excel formula: =Inputs!B11+Inputs!B17</x:v>
      </x:c>
    </x:row>
    <x:row r="10" ht="40" customHeight="1">
      <x:c r="A10" s="2" t="str">
        <x:v>Adjusted AP and accruals</x:v>
      </x:c>
      <x:c r="B10" s="8" t="n">
        <x:f>Inputs!B12+Inputs!B18</x:f>
        <x:v>13200</x:v>
      </x:c>
      <x:c r="C10" s="2" t="str">
        <x:v>USD</x:v>
      </x:c>
      <x:c r="D10" s="2" t="str">
        <x:v>Excel formula: =Inputs!B12+Inputs!B18</x:v>
      </x:c>
    </x:row>
    <x:row r="11" ht="40" customHeight="1">
      <x:c r="A11" s="2" t="str">
        <x:v>Adjusted revenue</x:v>
      </x:c>
      <x:c r="B11" s="8" t="n">
        <x:f>Inputs!B15+Inputs!B19</x:f>
        <x:v>53000</x:v>
      </x:c>
      <x:c r="C11" s="2" t="str">
        <x:v>USD</x:v>
      </x:c>
      <x:c r="D11" s="2" t="str">
        <x:v>Excel formula: =Inputs!B15+Inputs!B19</x:v>
      </x:c>
    </x:row>
    <x:row r="12" ht="40" customHeight="1">
      <x:c r="A12" s="2" t="str">
        <x:v>Adjusted total expense</x:v>
      </x:c>
      <x:c r="B12" s="8" t="n">
        <x:f>Inputs!B10+B6+Inputs!B17+Inputs!B18</x:f>
        <x:v>31700</x:v>
      </x:c>
      <x:c r="C12" s="2" t="str">
        <x:v>USD</x:v>
      </x:c>
      <x:c r="D12" s="2" t="str">
        <x:v>Excel formula: =Inputs!B10+B6+Inputs!B17+Inputs!B18</x:v>
      </x:c>
    </x:row>
    <x:row r="13" ht="40" customHeight="1">
      <x:c r="A13" s="2" t="str">
        <x:v>September profit</x:v>
      </x:c>
      <x:c r="B13" s="7" t="n">
        <x:f>B11-B12</x:f>
        <x:v>21300</x:v>
      </x:c>
      <x:c r="C13" s="2" t="str">
        <x:v>USD</x:v>
      </x:c>
      <x:c r="D13" s="2" t="str">
        <x:v>Excel formula: =B11-B12</x:v>
      </x:c>
    </x:row>
    <x:row r="14" ht="40" customHeight="1">
      <x:c r="A14" s="2" t="str">
        <x:v>Net PPE</x:v>
      </x:c>
      <x:c r="B14" s="8" t="n">
        <x:f>Inputs!B9-B9</x:f>
        <x:v>23500</x:v>
      </x:c>
      <x:c r="C14" s="2" t="str">
        <x:v>USD</x:v>
      </x:c>
      <x:c r="D14" s="2" t="str">
        <x:v>Excel formula: =Inputs!B9-B9</x:v>
      </x:c>
    </x:row>
    <x:row r="15" ht="40" customHeight="1">
      <x:c r="A15" s="2" t="str">
        <x:v>Total assets</x:v>
      </x:c>
      <x:c r="B15" s="8" t="n">
        <x:f>Inputs!B6+B7+B8+B14</x:f>
        <x:v>66500</x:v>
      </x:c>
      <x:c r="C15" s="2" t="str">
        <x:v>USD</x:v>
      </x:c>
      <x:c r="D15" s="2" t="str">
        <x:v>Excel formula: =Inputs!B6+B7+B8+B14</x:v>
      </x:c>
    </x:row>
    <x:row r="16" ht="40" customHeight="1">
      <x:c r="A16" s="2" t="str">
        <x:v>Closing equity</x:v>
      </x:c>
      <x:c r="B16" s="8" t="n">
        <x:f>Inputs!B13+Inputs!B14+B13</x:f>
        <x:v>53300</x:v>
      </x:c>
      <x:c r="C16" s="2" t="str">
        <x:v>USD</x:v>
      </x:c>
      <x:c r="D16" s="2" t="str">
        <x:v>Excel formula: =Inputs!B13+Inputs!B14+B13</x:v>
      </x:c>
    </x:row>
    <x:row r="17" ht="40" customHeight="1">
      <x:c r="A17" s="2" t="str">
        <x:v>Balance sheet residual</x:v>
      </x:c>
      <x:c r="B17" s="7" t="n">
        <x:f>B15-B10-B16</x:f>
        <x:v>0</x:v>
      </x:c>
      <x:c r="C17" s="2" t="str">
        <x:v>USD</x:v>
      </x:c>
      <x:c r="D17" s="2" t="str">
        <x:v>Must equal 0</x:v>
      </x:c>
    </x:row>
    <x:row r="18" ht="40" customHeight="1">
      <x:c r="A18" s="2" t="str">
        <x:v>Adjusted trial balance debits</x:v>
      </x:c>
      <x:c r="B18" s="8" t="n">
        <x:f>Inputs!B6+B7+B8+Inputs!B9+B12</x:f>
        <x:v>104700</x:v>
      </x:c>
      <x:c r="C18" s="2" t="str">
        <x:v>USD</x:v>
      </x:c>
      <x:c r="D18" s="2" t="str">
        <x:v>Excel formula: =Inputs!B6+B7+B8+Inputs!B9+B12</x:v>
      </x:c>
    </x:row>
    <x:row r="19" ht="40" customHeight="1">
      <x:c r="A19" s="2" t="str">
        <x:v>Adjusted trial balance credits</x:v>
      </x:c>
      <x:c r="B19" s="8" t="n">
        <x:f>B9+B10+Inputs!B13+Inputs!B14+B11</x:f>
        <x:v>104700</x:v>
      </x:c>
      <x:c r="C19" s="2" t="str">
        <x:v>USD</x:v>
      </x:c>
      <x:c r="D19" s="2" t="str">
        <x:v>Excel formula: =B9+B10+Inputs!B13+Inputs!B14+B11</x:v>
      </x:c>
    </x:row>
    <x:row r="20" ht="40" customHeight="1">
      <x:c r="A20" s="2" t="str">
        <x:v>Trial balance residual</x:v>
      </x:c>
      <x:c r="B20" s="7" t="n">
        <x:f>B18-B19</x:f>
        <x:v>0</x:v>
      </x:c>
      <x:c r="C20" s="2" t="str">
        <x:v>USD</x:v>
      </x:c>
      <x:c r="D20" s="2" t="str">
        <x:v>Must equal 0</x:v>
      </x:c>
    </x:row>
    <x:row r="21" ht="38" customHeight="1">
      <x:c r="A21" s="2"/>
      <x:c r="B21" s="2"/>
      <x:c r="C21" s="2"/>
      <x:c r="D21" s="2"/>
    </x:row>
    <x:row r="22" ht="38" customHeight="1">
      <x:c r="A22" s="2"/>
      <x:c r="B22" s="2"/>
      <x:c r="C22" s="2"/>
      <x:c r="D22" s="2"/>
    </x:row>
    <x:row r="23" ht="38" customHeight="1">
      <x:c r="A23" s="2"/>
      <x:c r="B23" s="2"/>
      <x:c r="C23" s="2"/>
      <x:c r="D23" s="2"/>
    </x:row>
  </x:sheetData>
  <x:mergeCells>
    <x:mergeCell ref="A1:D1"/>
    <x:mergeCell ref="A2:D2"/>
    <x:mergeCell ref="A3:D3"/>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43" hidden="0" customWidth="1"/>
    <x:col min="2" max="2" width="17" hidden="0" customWidth="1"/>
    <x:col min="3" max="3" width="17" hidden="0" customWidth="1"/>
    <x:col min="4" max="4" width="17" hidden="0" customWidth="1"/>
    <x:col min="5" max="5" width="17" hidden="0" customWidth="1"/>
    <x:col min="6" max="6" width="17" hidden="0" customWidth="1"/>
  </x:cols>
  <x:sheetData>
    <x:row r="1" ht="24" customHeight="1">
      <x:c r="A1" s="11"/>
      <x:c r="B1" s="11"/>
      <x:c r="C1" s="11"/>
      <x:c r="D1" s="11"/>
      <x:c r="E1" s="11"/>
      <x:c r="F1" s="11"/>
    </x:row>
    <x:row r="2" ht="32" customHeight="1">
      <x:c r="A2" s="14" t="str">
        <x:v>ACC-03 — Decision and supporting evidence</x:v>
      </x:c>
      <x:c r="B2" s="14"/>
      <x:c r="C2" s="14"/>
      <x:c r="D2" s="14"/>
      <x:c r="E2" s="14"/>
      <x:c r="F2" s="14"/>
    </x:row>
    <x:row r="3" ht="30" customHeight="1">
      <x:c r="A3" s="13" t="str">
        <x:v>Version 1.1. Original synthetic teaching case. Amounts follow the units in the brief.</x:v>
      </x:c>
      <x:c r="B3" s="13"/>
      <x:c r="C3" s="13"/>
      <x:c r="D3" s="13"/>
      <x:c r="E3" s="13"/>
      <x:c r="F3" s="13"/>
    </x:row>
    <x:row r="4" ht="24" customHeight="1">
      <x:c r="A4" s="11"/>
      <x:c r="B4" s="11"/>
      <x:c r="C4" s="11"/>
      <x:c r="D4" s="11"/>
      <x:c r="E4" s="11"/>
      <x:c r="F4" s="11"/>
    </x:row>
    <x:row r="5" ht="25" customHeight="1">
      <x:c r="A5" s="16" t="str">
        <x:v>Required deliverables</x:v>
      </x:c>
      <x:c r="B5" s="16"/>
      <x:c r="C5" s="16"/>
      <x:c r="D5" s="16"/>
      <x:c r="E5" s="16"/>
      <x:c r="F5" s="16"/>
    </x:row>
    <x:row r="6" ht="90" customHeight="1">
      <x:c r="A6" s="13" t="str">
        <x:v>Produce four adjusting entries, a full adjusted trial balance using all source accounts, P&amp;L and balance sheet, plus a review memo with evidence, owner and follow-up for each adjustment. Preserve the opening retained earnings balance separately from current profit.</x:v>
      </x:c>
      <x:c r="B6" s="13"/>
      <x:c r="C6" s="13"/>
      <x:c r="D6" s="13"/>
      <x:c r="E6" s="13"/>
      <x:c r="F6" s="13"/>
    </x:row>
    <x:row r="7" ht="24" customHeight="1">
      <x:c r="A7" s="11"/>
      <x:c r="B7" s="11"/>
      <x:c r="C7" s="11"/>
      <x:c r="D7" s="11"/>
      <x:c r="E7" s="11"/>
      <x:c r="F7" s="11"/>
    </x:row>
    <x:row r="8" ht="24" customHeight="1">
      <x:c r="A8" s="11"/>
      <x:c r="B8" s="11"/>
      <x:c r="C8" s="11"/>
      <x:c r="D8" s="11"/>
      <x:c r="E8" s="11"/>
      <x:c r="F8" s="11"/>
    </x:row>
    <x:row r="9" ht="25" customHeight="1">
      <x:c r="A9" s="16" t="str">
        <x:v>Decision</x:v>
      </x:c>
      <x:c r="B9" s="16"/>
      <x:c r="C9" s="16"/>
      <x:c r="D9" s="16"/>
      <x:c r="E9" s="16"/>
      <x:c r="F9" s="16"/>
    </x:row>
    <x:row r="10" ht="80" customHeight="1">
      <x:c r="A10" s="13" t="str">
        <x:v>Complete the supported close adjustments and assign owners to unresolved supporting documents.</x:v>
      </x:c>
      <x:c r="B10" s="13"/>
      <x:c r="C10" s="13"/>
      <x:c r="D10" s="13"/>
      <x:c r="E10" s="13"/>
      <x:c r="F10" s="13"/>
    </x:row>
    <x:row r="11" ht="24" customHeight="1">
      <x:c r="A11" s="11"/>
      <x:c r="B11" s="11"/>
      <x:c r="C11" s="11"/>
      <x:c r="D11" s="11"/>
      <x:c r="E11" s="11"/>
      <x:c r="F11" s="11"/>
    </x:row>
    <x:row r="12" ht="24" customHeight="1">
      <x:c r="A12" s="11"/>
      <x:c r="B12" s="11"/>
      <x:c r="C12" s="11"/>
      <x:c r="D12" s="11"/>
      <x:c r="E12" s="11"/>
      <x:c r="F12" s="11"/>
    </x:row>
    <x:row r="13" ht="25" customHeight="1">
      <x:c r="A13" s="16" t="str">
        <x:v>Evidence and reasoning</x:v>
      </x:c>
      <x:c r="B13" s="16"/>
      <x:c r="C13" s="16"/>
      <x:c r="D13" s="16"/>
      <x:c r="E13" s="16"/>
      <x:c r="F13" s="16"/>
    </x:row>
    <x:row r="14" ht="190" customHeight="1">
      <x:c r="A14" s="13" t="str">
        <x:v>Entries: Dr Insurance expense / Cr Prepaid insurance 1,000; Dr Depreciation / Cr Accumulated depreciation 500; Dr Utilities expense / Cr Accrued utilities 1,200; Dr AR / Cr Revenue 3,000. Adjusted expenses are $31,700 and revenue $53,000, giving $21,300 profit. Assets $66,500 equal liabilities $13,200 plus equity $53,300. Adjusted TB totals are $104,700. Assign the utilities estimate to AP for invoice reconciliation, earned invoice support to billing, and insurance / fixed-asset schedules to the close owner. Separate accruals from AP in the detailed TB even though the summary combines them. Balanced debits and credits alone do not establish cutoff or completeness. Earned but unbilled revenue and incurred but unbilled expense both belong in this period under the case rules.</x:v>
      </x:c>
      <x:c r="B14" s="13"/>
      <x:c r="C14" s="13"/>
      <x:c r="D14" s="13"/>
      <x:c r="E14" s="13"/>
      <x:c r="F14" s="13"/>
    </x:row>
    <x:row r="15" ht="24" customHeight="1">
      <x:c r="A15" s="11"/>
      <x:c r="B15" s="11"/>
      <x:c r="C15" s="11"/>
      <x:c r="D15" s="11"/>
      <x:c r="E15" s="11"/>
      <x:c r="F15" s="11"/>
    </x:row>
    <x:row r="16" ht="24" customHeight="1">
      <x:c r="A16" s="11"/>
      <x:c r="B16" s="11"/>
      <x:c r="C16" s="11"/>
      <x:c r="D16" s="11"/>
      <x:c r="E16" s="11"/>
      <x:c r="F16" s="11"/>
    </x:row>
    <x:row r="17" ht="24" customHeight="1">
      <x:c r="A17" s="11"/>
      <x:c r="B17" s="11"/>
      <x:c r="C17" s="11"/>
      <x:c r="D17" s="11"/>
      <x:c r="E17" s="11"/>
      <x:c r="F17" s="11"/>
    </x:row>
    <x:row r="18" ht="24" customHeight="1">
      <x:c r="A18" s="11"/>
      <x:c r="B18" s="11"/>
      <x:c r="C18" s="11"/>
      <x:c r="D18" s="11"/>
      <x:c r="E18" s="11"/>
      <x:c r="F18" s="11"/>
    </x:row>
    <x:row r="19" ht="24" customHeight="1">
      <x:c r="A19" s="11"/>
      <x:c r="B19" s="11"/>
      <x:c r="C19" s="11"/>
      <x:c r="D19" s="11"/>
      <x:c r="E19" s="11"/>
      <x:c r="F19" s="11"/>
    </x:row>
    <x:row r="20" ht="24" customHeight="1">
      <x:c r="A20" s="11"/>
      <x:c r="B20" s="11"/>
      <x:c r="C20" s="11"/>
      <x:c r="D20" s="11"/>
      <x:c r="E20" s="11"/>
      <x:c r="F20" s="11"/>
    </x:row>
    <x:row r="21" ht="25" customHeight="1">
      <x:c r="A21" s="16" t="str">
        <x:v>What would change my conclusion</x:v>
      </x:c>
      <x:c r="B21" s="16"/>
      <x:c r="C21" s="16"/>
      <x:c r="D21" s="16"/>
      <x:c r="E21" s="16"/>
      <x:c r="F21" s="16"/>
    </x:row>
    <x:row r="22" ht="80" customHeight="1">
      <x:c r="A22" s="13" t="str">
        <x:v>Billing acceptance, the utilities invoice or revised asset schedules could change the amounts. Reopen affected schedules, not an unexplained balancing account.</x:v>
      </x:c>
      <x:c r="B22" s="13"/>
      <x:c r="C22" s="13"/>
      <x:c r="D22" s="13"/>
      <x:c r="E22" s="13"/>
      <x:c r="F22" s="13"/>
    </x:row>
    <x:row r="23" ht="24" customHeight="1">
      <x:c r="A23" s="11"/>
      <x:c r="B23" s="11"/>
      <x:c r="C23" s="11"/>
      <x:c r="D23" s="11"/>
      <x:c r="E23" s="11"/>
      <x:c r="F23" s="11"/>
    </x:row>
    <x:row r="24" ht="24" customHeight="1">
      <x:c r="A24" s="11"/>
      <x:c r="B24" s="11"/>
      <x:c r="C24" s="11"/>
      <x:c r="D24" s="11"/>
      <x:c r="E24" s="11"/>
      <x:c r="F24" s="11"/>
    </x:row>
    <x:row r="25" ht="24" customHeight="1">
      <x:c r="A25" s="11"/>
      <x:c r="B25" s="11"/>
      <x:c r="C25" s="11"/>
      <x:c r="D25" s="11"/>
      <x:c r="E25" s="11"/>
      <x:c r="F25" s="11"/>
    </x:row>
    <x:row r="26" ht="55" customHeight="1">
      <x:c r="A26" s="13" t="str">
        <x:v>The worked narrative describes the original inputs and does not rewrite itself when assumptions change. Test a changed input, document the effect and restore the original dataset.</x:v>
      </x:c>
      <x:c r="B26" s="13"/>
      <x:c r="C26" s="13"/>
      <x:c r="D26" s="13"/>
      <x:c r="E26" s="13"/>
      <x:c r="F26" s="13"/>
    </x:row>
    <x:row r="27" ht="24" customHeight="1">
      <x:c r="A27" s="11"/>
      <x:c r="B27" s="11"/>
      <x:c r="C27" s="11"/>
      <x:c r="D27" s="11"/>
      <x:c r="E27" s="11"/>
      <x:c r="F27" s="11"/>
    </x:row>
    <x:row r="28" ht="24" customHeight="1">
      <x:c r="A28" s="11"/>
      <x:c r="B28" s="11"/>
      <x:c r="C28" s="11"/>
      <x:c r="D28" s="11"/>
      <x:c r="E28" s="11"/>
      <x:c r="F28" s="11"/>
    </x:row>
    <x:row r="29" ht="55" customHeight="1">
      <x:c r="A29" s="13" t="str">
        <x:v>Synthetic teaching case. Public solutions are learning aids, not secure hiring tests.</x:v>
      </x:c>
      <x:c r="B29" s="13"/>
      <x:c r="C29" s="13"/>
      <x:c r="D29" s="13"/>
      <x:c r="E29" s="13"/>
      <x:c r="F29" s="13"/>
    </x:row>
    <x:row r="30" ht="24" customHeight="1">
      <x:c r="A30" s="11"/>
      <x:c r="B30" s="11"/>
      <x:c r="C30" s="11"/>
      <x:c r="D30" s="11"/>
      <x:c r="E30" s="11"/>
      <x:c r="F30" s="11"/>
    </x:row>
    <x:row r="31" ht="24" customHeight="1">
      <x:c r="A31" s="11"/>
      <x:c r="B31" s="11"/>
      <x:c r="C31" s="11"/>
      <x:c r="D31" s="11"/>
      <x:c r="E31" s="11"/>
      <x:c r="F31" s="11"/>
    </x:row>
    <x:row r="32" ht="24" customHeight="1">
      <x:c r="A32" s="11"/>
      <x:c r="B32" s="11"/>
      <x:c r="C32" s="11"/>
      <x:c r="D32" s="11"/>
      <x:c r="E32" s="11"/>
      <x:c r="F32" s="11"/>
    </x:row>
  </x:sheetData>
  <x:mergeCells>
    <x:mergeCell ref="A2:F2"/>
    <x:mergeCell ref="A3:F3"/>
    <x:mergeCell ref="A6:F6"/>
    <x:mergeCell ref="A10:F10"/>
    <x:mergeCell ref="A14:F14"/>
    <x:mergeCell ref="A22:F22"/>
    <x:mergeCell ref="A26:F26"/>
    <x:mergeCell ref="A29:F29"/>
  </x:mergeCells>
  <x:pageMargins left="0.7" right="0.7" top="0.75" bottom="0.75" header="0.3" footer="0.3"/>
</x:worksheet>
</file>

<file path=xl/worksheets/sheet3.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66" hidden="0" customWidth="1"/>
    <x:col min="2" max="2" width="24" hidden="0" customWidth="1"/>
    <x:col min="3" max="3" width="25" hidden="0" customWidth="1"/>
    <x:col min="4" max="4" width="39" hidden="0" customWidth="1"/>
  </x:cols>
  <x:sheetData>
    <x:row r="1" ht="34" customHeight="1">
      <x:c r="A1" s="4" t="str">
        <x:v>ACC-03 | Original synthetic inputs</x:v>
      </x:c>
      <x:c r="B1" s="4"/>
      <x:c r="C1" s="4"/>
      <x:c r="D1" s="4"/>
    </x:row>
    <x:row r="2" ht="34" customHeight="1">
      <x:c r="A2" s="2" t="str">
        <x:v>v1.1 | Revised 29 September 2026 | No client, candidate or market dataset</x:v>
      </x:c>
      <x:c r="B2" s="2"/>
      <x:c r="C2" s="2"/>
      <x:c r="D2" s="2"/>
    </x:row>
    <x:row r="3" ht="160" customHeight="1">
      <x:c r="A3" s="2" t="str">
        <x:v>Fictional Alder Advisory, 30 September 2026. Unadjusted trial balance: debit Cash 20,000, AR 15,000, Prepaid insurance 6,000, PPE cost 30,000, Operating expense 29,000; credit Accumulated depreciation 6,000, AP 12,000, Share capital 20,000, Opening retained earnings 12,000, Revenue 50,000. Debit and credit totals are 100,000 each. Evidence: one of six prepaid insurance months has expired; September depreciation is 500; received but unposted utilities are 1,200; unrecorded September service invoice is 3,000, earned and collectible, unpaid. Ignore tax and distributions. No other adjustments. Expense includes no depreciation or insurance yet.</x:v>
      </x:c>
      <x:c r="B3" s="2"/>
      <x:c r="C3" s="2"/>
      <x:c r="D3" s="2"/>
    </x:row>
    <x:row r="4" ht="38" customHeight="1">
      <x:c r="A4" s="2"/>
      <x:c r="B4" s="2"/>
      <x:c r="C4" s="2"/>
      <x:c r="D4" s="2"/>
    </x:row>
    <x:row r="5" ht="38" customHeight="1">
      <x:c r="A5" s="2" t="str">
        <x:v>Source item</x:v>
      </x:c>
      <x:c r="B5" s="2" t="str">
        <x:v>Value</x:v>
      </x:c>
      <x:c r="C5" s="2" t="str">
        <x:v>Unit</x:v>
      </x:c>
      <x:c r="D5" s="2" t="str">
        <x:v>Reference key</x:v>
      </x:c>
    </x:row>
    <x:row r="6" ht="38" customHeight="1">
      <x:c r="A6" s="2" t="str">
        <x:v>Cash debit</x:v>
      </x:c>
      <x:c r="B6" s="9" t="n">
        <x:v>20000</x:v>
      </x:c>
      <x:c r="C6" s="2" t="str">
        <x:v>USD</x:v>
      </x:c>
      <x:c r="D6" s="2" t="str">
        <x:v>cash</x:v>
      </x:c>
    </x:row>
    <x:row r="7" ht="38" customHeight="1">
      <x:c r="A7" s="2" t="str">
        <x:v>AR debit</x:v>
      </x:c>
      <x:c r="B7" s="9" t="n">
        <x:v>15000</x:v>
      </x:c>
      <x:c r="C7" s="2" t="str">
        <x:v>USD</x:v>
      </x:c>
      <x:c r="D7" s="2" t="str">
        <x:v>ar</x:v>
      </x:c>
    </x:row>
    <x:row r="8" ht="38" customHeight="1">
      <x:c r="A8" s="2" t="str">
        <x:v>Prepaid insurance debit</x:v>
      </x:c>
      <x:c r="B8" s="9" t="n">
        <x:v>6000</x:v>
      </x:c>
      <x:c r="C8" s="2" t="str">
        <x:v>USD</x:v>
      </x:c>
      <x:c r="D8" s="2" t="str">
        <x:v>pre</x:v>
      </x:c>
    </x:row>
    <x:row r="9" ht="38" customHeight="1">
      <x:c r="A9" s="2" t="str">
        <x:v>PPE cost debit</x:v>
      </x:c>
      <x:c r="B9" s="9" t="n">
        <x:v>30000</x:v>
      </x:c>
      <x:c r="C9" s="2" t="str">
        <x:v>USD</x:v>
      </x:c>
      <x:c r="D9" s="2" t="str">
        <x:v>ppe</x:v>
      </x:c>
    </x:row>
    <x:row r="10" ht="38" customHeight="1">
      <x:c r="A10" s="2" t="str">
        <x:v>Operating expense debit</x:v>
      </x:c>
      <x:c r="B10" s="9" t="n">
        <x:v>29000</x:v>
      </x:c>
      <x:c r="C10" s="2" t="str">
        <x:v>USD</x:v>
      </x:c>
      <x:c r="D10" s="2" t="str">
        <x:v>opex</x:v>
      </x:c>
    </x:row>
    <x:row r="11" ht="38" customHeight="1">
      <x:c r="A11" s="2" t="str">
        <x:v>Accumulated depreciation credit</x:v>
      </x:c>
      <x:c r="B11" s="9" t="n">
        <x:v>6000</x:v>
      </x:c>
      <x:c r="C11" s="2" t="str">
        <x:v>USD</x:v>
      </x:c>
      <x:c r="D11" s="2" t="str">
        <x:v>dep</x:v>
      </x:c>
    </x:row>
    <x:row r="12" ht="38" customHeight="1">
      <x:c r="A12" s="2" t="str">
        <x:v>AP credit</x:v>
      </x:c>
      <x:c r="B12" s="9" t="n">
        <x:v>12000</x:v>
      </x:c>
      <x:c r="C12" s="2" t="str">
        <x:v>USD</x:v>
      </x:c>
      <x:c r="D12" s="2" t="str">
        <x:v>ap</x:v>
      </x:c>
    </x:row>
    <x:row r="13" ht="38" customHeight="1">
      <x:c r="A13" s="2" t="str">
        <x:v>Share capital credit</x:v>
      </x:c>
      <x:c r="B13" s="9" t="n">
        <x:v>20000</x:v>
      </x:c>
      <x:c r="C13" s="2" t="str">
        <x:v>USD</x:v>
      </x:c>
      <x:c r="D13" s="2" t="str">
        <x:v>capital</x:v>
      </x:c>
    </x:row>
    <x:row r="14" ht="38" customHeight="1">
      <x:c r="A14" s="2" t="str">
        <x:v>Opening retained earnings credit</x:v>
      </x:c>
      <x:c r="B14" s="9" t="n">
        <x:v>12000</x:v>
      </x:c>
      <x:c r="C14" s="2" t="str">
        <x:v>USD</x:v>
      </x:c>
      <x:c r="D14" s="2" t="str">
        <x:v>re</x:v>
      </x:c>
    </x:row>
    <x:row r="15" ht="38" customHeight="1">
      <x:c r="A15" s="2" t="str">
        <x:v>Revenue credit</x:v>
      </x:c>
      <x:c r="B15" s="9" t="n">
        <x:v>50000</x:v>
      </x:c>
      <x:c r="C15" s="2" t="str">
        <x:v>USD</x:v>
      </x:c>
      <x:c r="D15" s="2" t="str">
        <x:v>rev</x:v>
      </x:c>
    </x:row>
    <x:row r="16" ht="38" customHeight="1">
      <x:c r="A16" s="2" t="str">
        <x:v>Prepaid coverage</x:v>
      </x:c>
      <x:c r="B16" s="9" t="n">
        <x:v>6</x:v>
      </x:c>
      <x:c r="C16" s="2" t="str">
        <x:v>months</x:v>
      </x:c>
      <x:c r="D16" s="2" t="str">
        <x:v>cover</x:v>
      </x:c>
    </x:row>
    <x:row r="17" ht="38" customHeight="1">
      <x:c r="A17" s="2" t="str">
        <x:v>September depreciation</x:v>
      </x:c>
      <x:c r="B17" s="9" t="n">
        <x:v>500</x:v>
      </x:c>
      <x:c r="C17" s="2" t="str">
        <x:v>USD</x:v>
      </x:c>
      <x:c r="D17" s="2" t="str">
        <x:v>newdep</x:v>
      </x:c>
    </x:row>
    <x:row r="18" ht="38" customHeight="1">
      <x:c r="A18" s="2" t="str">
        <x:v>Unrecorded utilities</x:v>
      </x:c>
      <x:c r="B18" s="9" t="n">
        <x:v>1200</x:v>
      </x:c>
      <x:c r="C18" s="2" t="str">
        <x:v>USD</x:v>
      </x:c>
      <x:c r="D18" s="2" t="str">
        <x:v>utility</x:v>
      </x:c>
    </x:row>
    <x:row r="19" ht="38" customHeight="1">
      <x:c r="A19" s="2" t="str">
        <x:v>Earned unrecorded service invoice</x:v>
      </x:c>
      <x:c r="B19" s="9" t="n">
        <x:v>3000</x:v>
      </x:c>
      <x:c r="C19" s="2" t="str">
        <x:v>USD</x:v>
      </x:c>
      <x:c r="D19" s="2" t="str">
        <x:v>invoice</x:v>
      </x:c>
    </x:row>
    <x:row r="20" ht="38" customHeight="1">
      <x:c r="A20" s="2"/>
      <x:c r="B20" s="2"/>
      <x:c r="C20" s="2"/>
      <x:c r="D20" s="2"/>
    </x:row>
    <x:row r="21" ht="38" customHeight="1">
      <x:c r="A21" s="2"/>
      <x:c r="B21" s="2"/>
      <x:c r="C21" s="2"/>
      <x:c r="D21" s="2"/>
    </x:row>
    <x:row r="22" ht="38" customHeight="1">
      <x:c r="A22" s="2"/>
      <x:c r="B22" s="2"/>
      <x:c r="C22" s="2"/>
      <x:c r="D22" s="2"/>
    </x:row>
    <x:row r="23" ht="38" customHeight="1">
      <x:c r="A23" s="2"/>
      <x:c r="B23" s="2"/>
      <x:c r="C23" s="2"/>
      <x:c r="D23" s="2"/>
    </x:row>
    <x:row r="24" ht="38" customHeight="1">
      <x:c r="A24" s="2"/>
      <x:c r="B24" s="2"/>
      <x:c r="C24" s="2"/>
      <x:c r="D24" s="2"/>
    </x:row>
    <x:row r="25" ht="38" customHeight="1">
      <x:c r="A25" s="2"/>
      <x:c r="B25" s="2"/>
      <x:c r="C25" s="2"/>
      <x:c r="D25" s="2"/>
    </x:row>
    <x:row r="26" ht="38" customHeight="1">
      <x:c r="A26" s="2"/>
      <x:c r="B26" s="2"/>
      <x:c r="C26" s="2"/>
      <x:c r="D26" s="2"/>
    </x:row>
  </x:sheetData>
  <x:mergeCells>
    <x:mergeCell ref="A1:D1"/>
    <x:mergeCell ref="A2:D2"/>
    <x:mergeCell ref="A3:D3"/>
  </x:mergeCells>
  <x:pageMargins left="0.7" right="0.7" top="0.75" bottom="0.75" header="0.3" footer="0.3"/>
</x:worksheet>
</file>