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e11ba7f3846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97dd0cde84be4d0e"/>
    <x:sheet xmlns:r="http://schemas.openxmlformats.org/officeDocument/2006/relationships" name="Response" sheetId="2" r:id="Re1a6a5dac8254baf"/>
    <x:sheet xmlns:r="http://schemas.openxmlformats.org/officeDocument/2006/relationships" name="Inputs" sheetId="3" r:id="R8342a0670bba4a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0.00"/>
  </x:numFmts>
  <x:fonts count="6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27154"/>
      <x:name val="Arial"/>
    </x:font>
    <x:font>
      <x:sz val="11"/>
      <x:color rgb="FF2457B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EDF4F0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c70775f4d840e5" /><Relationship Type="http://schemas.openxmlformats.org/officeDocument/2006/relationships/theme" Target="/xl/theme/theme1.xml" Id="Re25e60a03d844822" /><Relationship Type="http://schemas.openxmlformats.org/officeDocument/2006/relationships/sharedStrings" Target="/xl/sharedStrings.xml" Id="Rb269843dce3c49a4" /><Relationship Type="http://schemas.openxmlformats.org/officeDocument/2006/relationships/worksheet" Target="/xl/worksheets/sheet1.xml" Id="R97dd0cde84be4d0e" /><Relationship Type="http://schemas.openxmlformats.org/officeDocument/2006/relationships/worksheet" Target="/xl/worksheets/sheet2.xml" Id="Re1a6a5dac8254baf" /><Relationship Type="http://schemas.openxmlformats.org/officeDocument/2006/relationships/worksheet" Target="/xl/worksheets/sheet3.xml" Id="R8342a0670bba4a7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ACC-03 | Close the Books: From Trial Balance to Review Pack</x:v>
      </x:c>
      <x:c r="B1" s="4"/>
      <x:c r="C1" s="4"/>
      <x:c r="D1" s="4"/>
    </x:row>
    <x:row r="2" ht="34" customHeight="1">
      <x:c r="A2" s="2" t="str">
        <x:v>v1.0 | WORKED SOLUTION | Original synthetic case | Advanced</x:v>
      </x:c>
      <x:c r="B2" s="2"/>
      <x:c r="C2" s="2"/>
      <x:c r="D2" s="2"/>
    </x:row>
    <x:row r="3" ht="52" customHeight="1">
      <x:c r="A3" s="2" t="str">
        <x:v>Read the lesson and brief before working. Units are shown on every row. Yellow cells are response areas; input numbers are blue. The source dataset is on Inputs.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5" t="str">
        <x:v>Measure</x:v>
      </x:c>
      <x:c r="B5" s="5" t="str">
        <x:v>Result</x:v>
      </x:c>
      <x:c r="C5" s="5" t="str">
        <x:v>Unit</x:v>
      </x:c>
      <x:c r="D5" s="5" t="str">
        <x:v>Method / interpretation</x:v>
      </x:c>
    </x:row>
    <x:row r="6" ht="38" customHeight="1">
      <x:c r="A6" s="2" t="str">
        <x:v>Insurance expense adjustment</x:v>
      </x:c>
      <x:c r="B6" s="8" t="n">
        <x:f>Inputs!B8/Inputs!B16</x:f>
        <x:v>1000</x:v>
      </x:c>
      <x:c r="C6" s="2" t="str">
        <x:v>USD</x:v>
      </x:c>
      <x:c r="D6" s="2" t="str">
        <x:v>pre/cover</x:v>
      </x:c>
    </x:row>
    <x:row r="7" ht="38" customHeight="1">
      <x:c r="A7" s="2" t="str">
        <x:v>Adjusted AR</x:v>
      </x:c>
      <x:c r="B7" s="8" t="n">
        <x:f>Inputs!B7+Inputs!B19</x:f>
        <x:v>18000</x:v>
      </x:c>
      <x:c r="C7" s="2" t="str">
        <x:v>USD</x:v>
      </x:c>
      <x:c r="D7" s="2" t="str">
        <x:v>ar+invoice</x:v>
      </x:c>
    </x:row>
    <x:row r="8" ht="38" customHeight="1">
      <x:c r="A8" s="2" t="str">
        <x:v>Adjusted prepaid insurance</x:v>
      </x:c>
      <x:c r="B8" s="8" t="n">
        <x:f>Inputs!B8-B6</x:f>
        <x:v>5000</x:v>
      </x:c>
      <x:c r="C8" s="2" t="str">
        <x:v>USD</x:v>
      </x:c>
      <x:c r="D8" s="2" t="str">
        <x:v>pre-insurance</x:v>
      </x:c>
    </x:row>
    <x:row r="9" ht="38" customHeight="1">
      <x:c r="A9" s="2" t="str">
        <x:v>Adjusted accumulated depreciation</x:v>
      </x:c>
      <x:c r="B9" s="8" t="n">
        <x:f>Inputs!B11+Inputs!B17</x:f>
        <x:v>6500</x:v>
      </x:c>
      <x:c r="C9" s="2" t="str">
        <x:v>USD</x:v>
      </x:c>
      <x:c r="D9" s="2" t="str">
        <x:v>dep+newdep</x:v>
      </x:c>
    </x:row>
    <x:row r="10" ht="38" customHeight="1">
      <x:c r="A10" s="2" t="str">
        <x:v>Adjusted AP and accruals</x:v>
      </x:c>
      <x:c r="B10" s="8" t="n">
        <x:f>Inputs!B12+Inputs!B18</x:f>
        <x:v>13200</x:v>
      </x:c>
      <x:c r="C10" s="2" t="str">
        <x:v>USD</x:v>
      </x:c>
      <x:c r="D10" s="2" t="str">
        <x:v>ap+utility</x:v>
      </x:c>
    </x:row>
    <x:row r="11" ht="38" customHeight="1">
      <x:c r="A11" s="2" t="str">
        <x:v>Adjusted revenue</x:v>
      </x:c>
      <x:c r="B11" s="8" t="n">
        <x:f>Inputs!B15+Inputs!B19</x:f>
        <x:v>53000</x:v>
      </x:c>
      <x:c r="C11" s="2" t="str">
        <x:v>USD</x:v>
      </x:c>
      <x:c r="D11" s="2" t="str">
        <x:v>rev+invoice</x:v>
      </x:c>
    </x:row>
    <x:row r="12" ht="38" customHeight="1">
      <x:c r="A12" s="2" t="str">
        <x:v>Adjusted total expense</x:v>
      </x:c>
      <x:c r="B12" s="8" t="n">
        <x:f>Inputs!B10+B6+Inputs!B17+Inputs!B18</x:f>
        <x:v>31700</x:v>
      </x:c>
      <x:c r="C12" s="2" t="str">
        <x:v>USD</x:v>
      </x:c>
      <x:c r="D12" s="2" t="str">
        <x:v>opex+insurance+newdep+utility</x:v>
      </x:c>
    </x:row>
    <x:row r="13" ht="38" customHeight="1">
      <x:c r="A13" s="2" t="str">
        <x:v>September profit</x:v>
      </x:c>
      <x:c r="B13" s="7" t="n">
        <x:f>B11-B12</x:f>
        <x:v>21300</x:v>
      </x:c>
      <x:c r="C13" s="2" t="str">
        <x:v>USD</x:v>
      </x:c>
      <x:c r="D13" s="2" t="str">
        <x:v>revenue-expenses</x:v>
      </x:c>
    </x:row>
    <x:row r="14" ht="38" customHeight="1">
      <x:c r="A14" s="2" t="str">
        <x:v>Net PPE</x:v>
      </x:c>
      <x:c r="B14" s="8" t="n">
        <x:f>Inputs!B9-B9</x:f>
        <x:v>23500</x:v>
      </x:c>
      <x:c r="C14" s="2" t="str">
        <x:v>USD</x:v>
      </x:c>
      <x:c r="D14" s="2" t="str">
        <x:v>ppe-depclose</x:v>
      </x:c>
    </x:row>
    <x:row r="15" ht="38" customHeight="1">
      <x:c r="A15" s="2" t="str">
        <x:v>Total assets</x:v>
      </x:c>
      <x:c r="B15" s="8" t="n">
        <x:f>Inputs!B6+B7+B8+B14</x:f>
        <x:v>66500</x:v>
      </x:c>
      <x:c r="C15" s="2" t="str">
        <x:v>USD</x:v>
      </x:c>
      <x:c r="D15" s="2" t="str">
        <x:v>cash+arclose+preclose+netppe</x:v>
      </x:c>
    </x:row>
    <x:row r="16" ht="38" customHeight="1">
      <x:c r="A16" s="2" t="str">
        <x:v>Closing equity</x:v>
      </x:c>
      <x:c r="B16" s="8" t="n">
        <x:f>Inputs!B13+Inputs!B14+B13</x:f>
        <x:v>53300</x:v>
      </x:c>
      <x:c r="C16" s="2" t="str">
        <x:v>USD</x:v>
      </x:c>
      <x:c r="D16" s="2" t="str">
        <x:v>capital+re+profit</x:v>
      </x:c>
    </x:row>
    <x:row r="17" ht="38" customHeight="1">
      <x:c r="A17" s="2" t="str">
        <x:v>Balance sheet residual</x:v>
      </x:c>
      <x:c r="B17" s="7" t="n">
        <x:f>B15-B10-B16</x:f>
        <x:v>0</x:v>
      </x:c>
      <x:c r="C17" s="2" t="str">
        <x:v>USD</x:v>
      </x:c>
      <x:c r="D17" s="2" t="str">
        <x:v>Must equal 0</x:v>
      </x:c>
    </x:row>
    <x:row r="18" ht="38" customHeight="1">
      <x:c r="A18" s="2" t="str">
        <x:v>Adjusted trial balance debits</x:v>
      </x:c>
      <x:c r="B18" s="8" t="n">
        <x:f>Inputs!B6+B7+B8+Inputs!B9+B12</x:f>
        <x:v>104700</x:v>
      </x:c>
      <x:c r="C18" s="2" t="str">
        <x:v>USD</x:v>
      </x:c>
      <x:c r="D18" s="2" t="str">
        <x:v>cash+arclose+preclose+ppe+expenses</x:v>
      </x:c>
    </x:row>
    <x:row r="19" ht="38" customHeight="1">
      <x:c r="A19" s="2" t="str">
        <x:v>Adjusted trial balance credits</x:v>
      </x:c>
      <x:c r="B19" s="8" t="n">
        <x:f>B9+B10+Inputs!B13+Inputs!B14+B11</x:f>
        <x:v>104700</x:v>
      </x:c>
      <x:c r="C19" s="2" t="str">
        <x:v>USD</x:v>
      </x:c>
      <x:c r="D19" s="2" t="str">
        <x:v>depclose+liability+capital+re+revenue</x:v>
      </x:c>
    </x:row>
    <x:row r="20" ht="38" customHeight="1">
      <x:c r="A20" s="2" t="str">
        <x:v>Trial balance residual</x:v>
      </x:c>
      <x:c r="B20" s="7" t="n">
        <x:f>B18-B19</x:f>
        <x:v>0</x:v>
      </x:c>
      <x:c r="C20" s="2" t="str">
        <x:v>USD</x:v>
      </x:c>
      <x:c r="D20" s="2" t="str">
        <x:v>Must equal 0</x:v>
      </x:c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  <x:row r="23" ht="38" customHeight="1">
      <x:c r="A23" s="2"/>
      <x:c r="B23" s="2"/>
      <x:c r="C23" s="2"/>
      <x:c r="D23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30" hidden="0" customWidth="1"/>
    <x:col min="3" max="3" width="30" hidden="0" customWidth="1"/>
    <x:col min="4" max="4" width="48" hidden="0" customWidth="1"/>
  </x:cols>
  <x:sheetData>
    <x:row r="1" ht="34" customHeight="1">
      <x:c r="A1" s="4" t="str">
        <x:v>ACC-03 | Decision, evidence and review</x:v>
      </x:c>
      <x:c r="B1" s="4"/>
      <x:c r="C1" s="4"/>
      <x:c r="D1" s="4"/>
    </x:row>
    <x:row r="2" ht="38" customHeight="1">
      <x:c r="A2" s="2" t="str">
        <x:v>v1.0 | Original synthetic case. Expert review and native Excel / Sheets testing pending.</x:v>
      </x:c>
      <x:c r="B2" s="2"/>
      <x:c r="C2" s="2"/>
      <x:c r="D2" s="2"/>
    </x:row>
    <x:row r="3" ht="38" customHeight="1">
      <x:c r="A3" s="2"/>
      <x:c r="B3" s="2"/>
      <x:c r="C3" s="2"/>
      <x:c r="D3" s="2"/>
    </x:row>
    <x:row r="4" ht="34" customHeight="1">
      <x:c r="A4" s="4" t="str">
        <x:v>Required deliverables</x:v>
      </x:c>
      <x:c r="B4" s="4"/>
      <x:c r="C4" s="4"/>
      <x:c r="D4" s="4"/>
    </x:row>
    <x:row r="5" ht="110" customHeight="1">
      <x:c r="A5" s="2" t="str">
        <x:v>Produce four adjusting entries, a full adjusted trial balance using all source accounts, P&amp;L and balance sheet, plus a review memo with evidence, owner and follow-up for each adjustment. Preserve the opening retained earnings balance separately from current profit.</x:v>
      </x:c>
      <x:c r="B5" s="2"/>
      <x:c r="C5" s="2"/>
      <x:c r="D5" s="2"/>
    </x:row>
    <x:row r="6" ht="38" customHeight="1">
      <x:c r="A6" s="2"/>
      <x:c r="B6" s="2"/>
      <x:c r="C6" s="2"/>
      <x:c r="D6" s="2"/>
    </x:row>
    <x:row r="7" ht="34" customHeight="1">
      <x:c r="A7" s="4" t="str">
        <x:v>Worked interpretation</x:v>
      </x:c>
      <x:c r="B7" s="4"/>
      <x:c r="C7" s="4"/>
      <x:c r="D7" s="4"/>
    </x:row>
    <x:row r="8" ht="190" customHeight="1">
      <x:c r="A8" s="2" t="str">
        <x:v>Entries: Dr Insurance expense / Cr Prepaid insurance 1,000; Dr Depreciation / Cr Accumulated depreciation 500; Dr Utilities expense / Cr Accrued utilities 1,200; Dr AR / Cr Revenue 3,000. Adjusted expenses are $31,700 and revenue $53,000, giving $21,300 profit. Assets $66,500 equal liabilities $13,200 plus equity $53,300. Adjusted TB totals are $104,700. Assign the utilities estimate to AP for invoice reconciliation, earned invoice support to billing, and insurance / fixed-asset schedules to the close owner. Separate accruals from AP in the detailed TB even though the summary combines them.</x:v>
      </x:c>
      <x:c r="B8" s="2"/>
      <x:c r="C8" s="2"/>
      <x:c r="D8" s="2"/>
    </x:row>
    <x:row r="9" ht="38" customHeight="1">
      <x:c r="A9" s="2"/>
      <x:c r="B9" s="2"/>
      <x:c r="C9" s="2"/>
      <x:c r="D9" s="2"/>
    </x:row>
    <x:row r="10" ht="34" customHeight="1">
      <x:c r="A10" s="4" t="str">
        <x:v>Evidence and limitations</x:v>
      </x:c>
      <x:c r="B10" s="4"/>
      <x:c r="C10" s="4"/>
      <x:c r="D10" s="4"/>
    </x:row>
    <x:row r="11" ht="105" customHeight="1">
      <x:c r="A11" s="2" t="str">
        <x:v>Closing retained earnings twice; netting PPE cost in the trial balance; using cash as a balancing plug.</x:v>
      </x:c>
      <x:c r="B11" s="2"/>
      <x:c r="C11" s="2"/>
      <x:c r="D11" s="2"/>
    </x:row>
    <x:row r="12" ht="38" customHeight="1">
      <x:c r="A12" s="2"/>
      <x:c r="B12" s="2"/>
      <x:c r="C12" s="2"/>
      <x:c r="D12" s="2"/>
    </x:row>
    <x:row r="13" ht="34" customHeight="1">
      <x:c r="A13" s="4" t="str">
        <x:v>Checks and input test</x:v>
      </x:c>
      <x:c r="B13" s="4"/>
      <x:c r="C13" s="4"/>
      <x:c r="D13" s="4"/>
    </x:row>
    <x:row r="14" ht="95" customHeight="1">
      <x:c r="A14" s="2" t="str">
        <x:v>Numerical checks use formulas in Analysis. Recalculate after an input change and reconcile affected outputs. Narrative answer describes the original dataset; it does not automatically rewrite itself when inputs change.</x:v>
      </x:c>
      <x:c r="B14" s="2"/>
      <x:c r="C14" s="2"/>
      <x:c r="D14" s="2"/>
    </x:row>
    <x:row r="15" ht="38" customHeight="1">
      <x:c r="A15" s="2"/>
      <x:c r="B15" s="2"/>
      <x:c r="C15" s="2"/>
      <x:c r="D15" s="2"/>
    </x:row>
    <x:row r="16" ht="34" customHeight="1">
      <x:c r="A16" s="4" t="str">
        <x:v>Learning use</x:v>
      </x:c>
      <x:c r="B16" s="4"/>
      <x:c r="C16" s="4"/>
      <x:c r="D16" s="4"/>
    </x:row>
    <x:row r="17" ht="70" customHeight="1">
      <x:c r="A17" s="2" t="str">
        <x:v>Not a validated hiring test. Public worked answers are teaching resources. Check the case page for the lesson, smaller example, rubric and instructor notes. All data is synthetic.</x:v>
      </x:c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</x:sheetData>
  <x:mergeCells>
    <x:mergeCell ref="A1:D1"/>
    <x:mergeCell ref="A2:D2"/>
    <x:mergeCell ref="A4:D4"/>
    <x:mergeCell ref="A5:D5"/>
    <x:mergeCell ref="A7:D7"/>
    <x:mergeCell ref="A8:D8"/>
    <x:mergeCell ref="A10:D10"/>
    <x:mergeCell ref="A11:D11"/>
    <x:mergeCell ref="A13:D13"/>
    <x:mergeCell ref="A14:D14"/>
    <x:mergeCell ref="A16:D16"/>
    <x:mergeCell ref="A17:D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ACC-03 | Original synthetic inputs</x:v>
      </x:c>
      <x:c r="B1" s="4"/>
      <x:c r="C1" s="4"/>
      <x:c r="D1" s="4"/>
    </x:row>
    <x:row r="2" ht="34" customHeight="1">
      <x:c r="A2" s="2" t="str">
        <x:v>v1.0 | Created 21 September 2026 | No client, candidate or market dataset</x:v>
      </x:c>
      <x:c r="B2" s="2"/>
      <x:c r="C2" s="2"/>
      <x:c r="D2" s="2"/>
    </x:row>
    <x:row r="3" ht="160" customHeight="1">
      <x:c r="A3" s="2" t="str">
        <x:v>Fictional Alder Advisory, 30 September 2026. Unadjusted trial balance: debit Cash 20,000, AR 15,000, Prepaid insurance 6,000, PPE cost 30,000, Operating expense 29,000; credit Accumulated depreciation 6,000, AP 12,000, Share capital 20,000, Opening retained earnings 12,000, Revenue 50,000. Debit and credit totals are 100,000 each. Evidence: one of six prepaid insurance months has expired; September depreciation is 500; received but unposted utilities are 1,200; unrecorded September service invoice is 3,000, earned and collectible, unpaid. Ignore tax and distributions. No other adjustments. Expense includes no depreciation or insurance yet.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Cash debit</x:v>
      </x:c>
      <x:c r="B6" s="9" t="n">
        <x:v>20000</x:v>
      </x:c>
      <x:c r="C6" s="2" t="str">
        <x:v>USD</x:v>
      </x:c>
      <x:c r="D6" s="2" t="str">
        <x:v>cash</x:v>
      </x:c>
    </x:row>
    <x:row r="7" ht="38" customHeight="1">
      <x:c r="A7" s="2" t="str">
        <x:v>AR debit</x:v>
      </x:c>
      <x:c r="B7" s="9" t="n">
        <x:v>15000</x:v>
      </x:c>
      <x:c r="C7" s="2" t="str">
        <x:v>USD</x:v>
      </x:c>
      <x:c r="D7" s="2" t="str">
        <x:v>ar</x:v>
      </x:c>
    </x:row>
    <x:row r="8" ht="38" customHeight="1">
      <x:c r="A8" s="2" t="str">
        <x:v>Prepaid insurance debit</x:v>
      </x:c>
      <x:c r="B8" s="9" t="n">
        <x:v>6000</x:v>
      </x:c>
      <x:c r="C8" s="2" t="str">
        <x:v>USD</x:v>
      </x:c>
      <x:c r="D8" s="2" t="str">
        <x:v>pre</x:v>
      </x:c>
    </x:row>
    <x:row r="9" ht="38" customHeight="1">
      <x:c r="A9" s="2" t="str">
        <x:v>PPE cost debit</x:v>
      </x:c>
      <x:c r="B9" s="9" t="n">
        <x:v>30000</x:v>
      </x:c>
      <x:c r="C9" s="2" t="str">
        <x:v>USD</x:v>
      </x:c>
      <x:c r="D9" s="2" t="str">
        <x:v>ppe</x:v>
      </x:c>
    </x:row>
    <x:row r="10" ht="38" customHeight="1">
      <x:c r="A10" s="2" t="str">
        <x:v>Operating expense debit</x:v>
      </x:c>
      <x:c r="B10" s="9" t="n">
        <x:v>29000</x:v>
      </x:c>
      <x:c r="C10" s="2" t="str">
        <x:v>USD</x:v>
      </x:c>
      <x:c r="D10" s="2" t="str">
        <x:v>opex</x:v>
      </x:c>
    </x:row>
    <x:row r="11" ht="38" customHeight="1">
      <x:c r="A11" s="2" t="str">
        <x:v>Accumulated depreciation credit</x:v>
      </x:c>
      <x:c r="B11" s="9" t="n">
        <x:v>6000</x:v>
      </x:c>
      <x:c r="C11" s="2" t="str">
        <x:v>USD</x:v>
      </x:c>
      <x:c r="D11" s="2" t="str">
        <x:v>dep</x:v>
      </x:c>
    </x:row>
    <x:row r="12" ht="38" customHeight="1">
      <x:c r="A12" s="2" t="str">
        <x:v>AP credit</x:v>
      </x:c>
      <x:c r="B12" s="9" t="n">
        <x:v>12000</x:v>
      </x:c>
      <x:c r="C12" s="2" t="str">
        <x:v>USD</x:v>
      </x:c>
      <x:c r="D12" s="2" t="str">
        <x:v>ap</x:v>
      </x:c>
    </x:row>
    <x:row r="13" ht="38" customHeight="1">
      <x:c r="A13" s="2" t="str">
        <x:v>Share capital credit</x:v>
      </x:c>
      <x:c r="B13" s="9" t="n">
        <x:v>20000</x:v>
      </x:c>
      <x:c r="C13" s="2" t="str">
        <x:v>USD</x:v>
      </x:c>
      <x:c r="D13" s="2" t="str">
        <x:v>capital</x:v>
      </x:c>
    </x:row>
    <x:row r="14" ht="38" customHeight="1">
      <x:c r="A14" s="2" t="str">
        <x:v>Opening retained earnings credit</x:v>
      </x:c>
      <x:c r="B14" s="9" t="n">
        <x:v>12000</x:v>
      </x:c>
      <x:c r="C14" s="2" t="str">
        <x:v>USD</x:v>
      </x:c>
      <x:c r="D14" s="2" t="str">
        <x:v>re</x:v>
      </x:c>
    </x:row>
    <x:row r="15" ht="38" customHeight="1">
      <x:c r="A15" s="2" t="str">
        <x:v>Revenue credit</x:v>
      </x:c>
      <x:c r="B15" s="9" t="n">
        <x:v>50000</x:v>
      </x:c>
      <x:c r="C15" s="2" t="str">
        <x:v>USD</x:v>
      </x:c>
      <x:c r="D15" s="2" t="str">
        <x:v>rev</x:v>
      </x:c>
    </x:row>
    <x:row r="16" ht="38" customHeight="1">
      <x:c r="A16" s="2" t="str">
        <x:v>Prepaid coverage</x:v>
      </x:c>
      <x:c r="B16" s="9" t="n">
        <x:v>6</x:v>
      </x:c>
      <x:c r="C16" s="2" t="str">
        <x:v>months</x:v>
      </x:c>
      <x:c r="D16" s="2" t="str">
        <x:v>cover</x:v>
      </x:c>
    </x:row>
    <x:row r="17" ht="38" customHeight="1">
      <x:c r="A17" s="2" t="str">
        <x:v>September depreciation</x:v>
      </x:c>
      <x:c r="B17" s="9" t="n">
        <x:v>500</x:v>
      </x:c>
      <x:c r="C17" s="2" t="str">
        <x:v>USD</x:v>
      </x:c>
      <x:c r="D17" s="2" t="str">
        <x:v>newdep</x:v>
      </x:c>
    </x:row>
    <x:row r="18" ht="38" customHeight="1">
      <x:c r="A18" s="2" t="str">
        <x:v>Unrecorded utilities</x:v>
      </x:c>
      <x:c r="B18" s="9" t="n">
        <x:v>1200</x:v>
      </x:c>
      <x:c r="C18" s="2" t="str">
        <x:v>USD</x:v>
      </x:c>
      <x:c r="D18" s="2" t="str">
        <x:v>utility</x:v>
      </x:c>
    </x:row>
    <x:row r="19" ht="38" customHeight="1">
      <x:c r="A19" s="2" t="str">
        <x:v>Earned unrecorded service invoice</x:v>
      </x:c>
      <x:c r="B19" s="9" t="n">
        <x:v>3000</x:v>
      </x:c>
      <x:c r="C19" s="2" t="str">
        <x:v>USD</x:v>
      </x:c>
      <x:c r="D19" s="2" t="str">
        <x:v>invoice</x:v>
      </x:c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  <x:row r="23" ht="38" customHeight="1">
      <x:c r="A23" s="2"/>
      <x:c r="B23" s="2"/>
      <x:c r="C23" s="2"/>
      <x:c r="D23" s="2"/>
    </x:row>
    <x:row r="24" ht="38" customHeight="1">
      <x:c r="A24" s="2"/>
      <x:c r="B24" s="2"/>
      <x:c r="C24" s="2"/>
      <x:c r="D24" s="2"/>
    </x:row>
    <x:row r="25" ht="38" customHeight="1">
      <x:c r="A25" s="2"/>
      <x:c r="B25" s="2"/>
      <x:c r="C25" s="2"/>
      <x:c r="D25" s="2"/>
    </x:row>
    <x:row r="26" ht="38" customHeight="1">
      <x:c r="A26" s="2"/>
      <x:c r="B26" s="2"/>
      <x:c r="C26" s="2"/>
      <x:c r="D26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