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db349adf9c491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alysis" sheetId="1" r:id="Ra64a37b61ec04bb3"/>
    <x:sheet xmlns:r="http://schemas.openxmlformats.org/officeDocument/2006/relationships" name="Response" sheetId="2" r:id="R8911ca37b2fc42fc"/>
    <x:sheet xmlns:r="http://schemas.openxmlformats.org/officeDocument/2006/relationships" name="Inputs" sheetId="3" r:id="Rd2202799a6f24db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5">
    <x:numFmt numFmtId="200" formatCode="#,##0.00;(#,##0.00);0.00"/>
    <x:numFmt numFmtId="201" formatCode="yyyy-mm-dd"/>
    <x:numFmt numFmtId="202" formatCode="#,##0.00;(#,##0.00);&quot;-&quot;"/>
    <x:numFmt numFmtId="203" formatCode="dd-mmm-yyyy"/>
    <x:numFmt numFmtId="204" formatCode="0.00;(0.00);0.00"/>
  </x:numFmts>
  <x:fonts count="8">
    <x:font>
      <x:sz val="11"/>
      <x:name val="Carlito"/>
    </x:font>
    <x:font>
      <x:sz val="11"/>
      <x:color rgb="FF18313C"/>
      <x:name val="Arial"/>
    </x:font>
    <x:font>
      <x:b/>
      <x:sz val="11"/>
      <x:color rgb="FFFFFFFF"/>
      <x:name val="Arial"/>
    </x:font>
    <x:font>
      <x:b/>
      <x:sz val="11"/>
      <x:color rgb="FF18313C"/>
      <x:name val="Arial"/>
    </x:font>
    <x:font>
      <x:sz val="11"/>
      <x:color rgb="FF227154"/>
      <x:name val="Arial"/>
    </x:font>
    <x:font>
      <x:sz val="11"/>
      <x:color rgb="FF2457B2"/>
      <x:name val="Arial"/>
    </x:font>
    <x:font>
      <x:sz val="10"/>
      <x:color rgb="FF52646A"/>
      <x:name val="Arial"/>
    </x:font>
    <x:font>
      <x:b/>
      <x:sz val="15"/>
      <x:color rgb="FF18313C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73B3C"/>
      </x:patternFill>
    </x:fill>
    <x:fill>
      <x:patternFill patternType="solid">
        <x:fgColor rgb="FFEDF4F0"/>
      </x:patternFill>
    </x:fill>
    <x:fill>
      <x:patternFill patternType="solid">
        <x:fgColor rgb="FF173B3C"/>
      </x:patternFill>
    </x:fill>
  </x:fills>
  <x:borders count="2">
    <x:border/>
    <x:border>
      <x:top style="thin">
        <x:color rgb="FFA3B6B0"/>
      </x:top>
    </x:border>
  </x:borders>
  <x:cellStyleXfs count="1">
    <x:xf numFmtId="0" fontId="0" fillId="0" borderId="0"/>
  </x:cellStyleXfs>
  <x:cellXfs count="24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wrapText="1"/>
    </x:xf>
    <x:xf numFmtId="0" fontId="2" fillId="2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 applyAlignment="1">
      <x:alignment wrapText="1"/>
    </x:xf>
    <x:xf numFmtId="200" fontId="1" fillId="0" borderId="0" xfId="0" applyNumberFormat="1" applyFont="1" applyFill="1" applyBorder="1" applyAlignment="1">
      <x:alignment wrapText="1"/>
    </x:xf>
    <x:xf numFmtId="200" fontId="1" fillId="3" borderId="0" xfId="0" applyNumberFormat="1" applyFont="1" applyFill="1" applyBorder="1" applyAlignment="1">
      <x:alignment wrapText="1"/>
    </x:xf>
    <x:xf numFmtId="200" fontId="4" fillId="3" borderId="0" xfId="0" applyNumberFormat="1" applyFont="1" applyFill="1" applyBorder="1" applyAlignment="1">
      <x:alignment wrapText="1"/>
    </x:xf>
    <x:xf numFmtId="201" fontId="1" fillId="0" borderId="0" xfId="0" applyNumberFormat="1" applyFont="1" applyFill="1" applyBorder="1" applyAlignment="1">
      <x:alignment wrapText="1"/>
    </x:xf>
    <x:xf numFmtId="201" fontId="5" fillId="0" borderId="0" xfId="0" applyNumberFormat="1" applyFont="1" applyFill="1" applyBorder="1" applyAlignment="1">
      <x:alignment wrapText="1"/>
    </x:xf>
    <x:xf numFmtId="200" fontId="5" fillId="0" borderId="0" xfId="0" applyNumberFormat="1" applyFont="1" applyFill="1" applyBorder="1" applyAlignment="1">
      <x:alignment wrapText="1"/>
    </x:xf>
    <x:xf numFmtId="202" fontId="1" fillId="0" borderId="0" xfId="0" applyNumberFormat="1" applyFont="1" applyFill="1" applyBorder="1"/>
    <x:xf numFmtId="202" fontId="1" fillId="0" borderId="0" xfId="0" applyNumberFormat="1" applyFont="1" applyFill="1" applyBorder="1" applyAlignment="1">
      <x:alignment vertical="center"/>
    </x:xf>
    <x:xf numFmtId="202" fontId="6" fillId="0" borderId="0" xfId="0" applyNumberFormat="1" applyFont="1" applyFill="1" applyBorder="1" applyAlignment="1">
      <x:alignment vertical="center"/>
    </x:xf>
    <x:xf numFmtId="202" fontId="6" fillId="0" borderId="0" xfId="0" applyNumberFormat="1" applyFont="1" applyFill="1" applyBorder="1" applyAlignment="1">
      <x:alignment vertical="center" wrapText="1"/>
    </x:xf>
    <x:xf numFmtId="202" fontId="7" fillId="0" borderId="0" xfId="0" applyNumberFormat="1" applyFont="1" applyFill="1" applyBorder="1" applyAlignment="1">
      <x:alignment vertical="center" wrapText="1"/>
    </x:xf>
    <x:xf numFmtId="202" fontId="4" fillId="0" borderId="0" xfId="0" applyNumberFormat="1" applyFont="1" applyFill="1" applyBorder="1" applyAlignment="1">
      <x:alignment vertical="center"/>
    </x:xf>
    <x:xf numFmtId="203" fontId="4" fillId="0" borderId="0" xfId="0" applyNumberFormat="1" applyFont="1" applyFill="1" applyBorder="1" applyAlignment="1">
      <x:alignment vertical="center"/>
    </x:xf>
    <x:xf numFmtId="202" fontId="3" fillId="0" borderId="0" xfId="0" applyNumberFormat="1" applyFont="1" applyFill="1" applyBorder="1" applyAlignment="1">
      <x:alignment vertical="center"/>
    </x:xf>
    <x:xf numFmtId="202" fontId="3" fillId="0" borderId="1" xfId="0" applyNumberFormat="1" applyFont="1" applyFill="1" applyBorder="1" applyAlignment="1">
      <x:alignment vertical="center"/>
    </x:xf>
    <x:xf numFmtId="202" fontId="1" fillId="4" borderId="0" xfId="0" applyNumberFormat="1" applyFont="1" applyFill="1" applyBorder="1" applyAlignment="1">
      <x:alignment vertical="center"/>
    </x:xf>
    <x:xf numFmtId="202" fontId="2" fillId="4" borderId="0" xfId="0" applyNumberFormat="1" applyFont="1" applyFill="1" applyBorder="1" applyAlignment="1">
      <x:alignment vertical="center"/>
    </x:xf>
    <x:xf numFmtId="204" fontId="1" fillId="0" borderId="0" xfId="0" applyNumberFormat="1" applyFont="1" applyFill="1" applyBorder="1" applyAlignment="1">
      <x:alignment vertical="center"/>
    </x:xf>
  </x:cellXfs>
  <x:cellStyles count="1">
    <x:cellStyle name="Normal" xfId="0"/>
  </x:cellStyles>
  <x:dxfs count="2">
    <x:dxf>
      <x:font>
        <x:b/>
        <x:color rgb="FFA12626"/>
      </x:font>
      <x:fill>
        <x:patternFill patternType="solid">
          <x:bgColor rgb="FFFCE2E2"/>
        </x:patternFill>
      </x:fill>
    </x:dxf>
    <x:dxf>
      <x:font>
        <x:b/>
        <x:color rgb="FFA12626"/>
      </x:font>
      <x:fill>
        <x:patternFill patternType="solid">
          <x:bgColor rgb="FFFCE2E2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a3e3ec7f27944c7" /><Relationship Type="http://schemas.openxmlformats.org/officeDocument/2006/relationships/theme" Target="/xl/theme/theme1.xml" Id="Rea20ff380e6b43ac" /><Relationship Type="http://schemas.openxmlformats.org/officeDocument/2006/relationships/sharedStrings" Target="/xl/sharedStrings.xml" Id="R0ea2bbb8aac546da" /><Relationship Type="http://schemas.openxmlformats.org/officeDocument/2006/relationships/worksheet" Target="/xl/worksheets/sheet1.xml" Id="Ra64a37b61ec04bb3" /><Relationship Type="http://schemas.openxmlformats.org/officeDocument/2006/relationships/worksheet" Target="/xl/worksheets/sheet2.xml" Id="R8911ca37b2fc42fc" /><Relationship Type="http://schemas.openxmlformats.org/officeDocument/2006/relationships/worksheet" Target="/xl/worksheets/sheet3.xml" Id="Rd2202799a6f24dba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1" hidden="0" customWidth="1"/>
    <x:col min="2" max="2" width="17" hidden="0" customWidth="1"/>
    <x:col min="3" max="3" width="17" hidden="0" customWidth="1"/>
    <x:col min="4" max="4" width="17" hidden="0" customWidth="1"/>
    <x:col min="5" max="5" width="17" hidden="0" customWidth="1"/>
    <x:col min="6" max="6" width="17" hidden="0" customWidth="1"/>
    <x:col min="7" max="7" width="17" hidden="0" customWidth="1"/>
    <x:col min="8" max="8" width="17" hidden="0" customWidth="1"/>
    <x:col min="9" max="9" width="17" hidden="0" customWidth="1"/>
    <x:col min="10" max="10" width="17" hidden="0" customWidth="1"/>
  </x:cols>
  <x:sheetData>
    <x:row r="1" ht="24" customHeight="1">
      <x:c r="A1" s="13"/>
      <x:c r="B1" s="13"/>
      <x:c r="C1" s="13"/>
      <x:c r="D1" s="13"/>
      <x:c r="E1" s="13"/>
      <x:c r="F1" s="13"/>
      <x:c r="G1" s="13"/>
      <x:c r="H1" s="13"/>
      <x:c r="I1" s="13"/>
      <x:c r="J1" s="13"/>
    </x:row>
    <x:row r="2" ht="32" customHeight="1">
      <x:c r="A2" s="16" t="str">
        <x:v>CFT-01 — Invoice aging and collection plan (USD)</x:v>
      </x:c>
      <x:c r="B2" s="16"/>
      <x:c r="C2" s="16"/>
      <x:c r="D2" s="16"/>
      <x:c r="E2" s="16"/>
      <x:c r="F2" s="16"/>
      <x:c r="G2" s="16"/>
      <x:c r="H2" s="16"/>
      <x:c r="I2" s="16"/>
      <x:c r="J2" s="16"/>
    </x:row>
    <x:row r="3" ht="30" customHeight="1">
      <x:c r="A3" s="15" t="str">
        <x:v>Version 1.1. Original synthetic teaching case. Amounts follow the units in the brief.</x:v>
      </x:c>
      <x:c r="B3" s="15"/>
      <x:c r="C3" s="15"/>
      <x:c r="D3" s="15"/>
      <x:c r="E3" s="15"/>
      <x:c r="F3" s="15"/>
      <x:c r="G3" s="15"/>
      <x:c r="H3" s="15"/>
      <x:c r="I3" s="15"/>
      <x:c r="J3" s="15"/>
    </x:row>
    <x:row r="4" ht="24" customHeight="1">
      <x:c r="A4" s="13"/>
      <x:c r="B4" s="13"/>
      <x:c r="C4" s="13"/>
      <x:c r="D4" s="13"/>
      <x:c r="E4" s="13"/>
      <x:c r="F4" s="13"/>
      <x:c r="G4" s="13"/>
      <x:c r="H4" s="13"/>
      <x:c r="I4" s="13"/>
      <x:c r="J4" s="13"/>
    </x:row>
    <x:row r="5" ht="24" customHeight="1">
      <x:c r="A5" s="13" t="str">
        <x:v>Invoice</x:v>
      </x:c>
      <x:c r="B5" s="13" t="str">
        <x:v>Gross AR</x:v>
      </x:c>
      <x:c r="C5" s="13" t="str">
        <x:v>Credit note</x:v>
      </x:c>
      <x:c r="D5" s="13" t="str">
        <x:v>Net AR</x:v>
      </x:c>
      <x:c r="E5" s="13" t="str">
        <x:v>Due date</x:v>
      </x:c>
      <x:c r="F5" s="13" t="str">
        <x:v>Days overdue</x:v>
      </x:c>
      <x:c r="G5" s="13"/>
      <x:c r="H5" s="13"/>
      <x:c r="I5" s="13"/>
      <x:c r="J5" s="13"/>
    </x:row>
    <x:row r="6" ht="24" customHeight="1">
      <x:c r="A6" s="13" t="str">
        <x:v>A</x:v>
      </x:c>
      <x:c r="B6" s="17" t="n">
        <x:f>Inputs!B7</x:f>
        <x:v>5000</x:v>
      </x:c>
      <x:c r="C6" s="13" t="n">
        <x:v>0</x:v>
      </x:c>
      <x:c r="D6" s="13" t="n">
        <x:f>B6-C6</x:f>
        <x:v>5000</x:v>
      </x:c>
      <x:c r="E6" s="18" t="n">
        <x:f>Inputs!B8</x:f>
        <x:v>46275</x:v>
      </x:c>
      <x:c r="F6" s="17" t="n">
        <x:f>MAX(Inputs!$B$6-E6,0)</x:f>
        <x:v>20</x:v>
      </x:c>
      <x:c r="G6" s="13"/>
      <x:c r="H6" s="13"/>
      <x:c r="I6" s="13"/>
      <x:c r="J6" s="13"/>
    </x:row>
    <x:row r="7" ht="24" customHeight="1">
      <x:c r="A7" s="13" t="str">
        <x:v>B</x:v>
      </x:c>
      <x:c r="B7" s="17" t="n">
        <x:f>Inputs!B9</x:f>
        <x:v>4000</x:v>
      </x:c>
      <x:c r="C7" s="17" t="n">
        <x:f>Inputs!B11</x:f>
        <x:v>500</x:v>
      </x:c>
      <x:c r="D7" s="13" t="n">
        <x:f>B7-C7</x:f>
        <x:v>3500</x:v>
      </x:c>
      <x:c r="E7" s="18" t="n">
        <x:f>Inputs!B10</x:f>
        <x:v>46290</x:v>
      </x:c>
      <x:c r="F7" s="17" t="n">
        <x:f>MAX(Inputs!$B$6-E7,0)</x:f>
        <x:v>5</x:v>
      </x:c>
      <x:c r="G7" s="13"/>
      <x:c r="H7" s="13"/>
      <x:c r="I7" s="13"/>
      <x:c r="J7" s="13"/>
    </x:row>
    <x:row r="8" ht="24" customHeight="1">
      <x:c r="A8" s="13" t="str">
        <x:v>C</x:v>
      </x:c>
      <x:c r="B8" s="17" t="n">
        <x:f>Inputs!B12</x:f>
        <x:v>3000</x:v>
      </x:c>
      <x:c r="C8" s="13" t="n">
        <x:v>0</x:v>
      </x:c>
      <x:c r="D8" s="13" t="n">
        <x:f>B8-C8</x:f>
        <x:v>3000</x:v>
      </x:c>
      <x:c r="E8" s="18" t="n">
        <x:f>Inputs!B13</x:f>
        <x:v>46305</x:v>
      </x:c>
      <x:c r="F8" s="17" t="n">
        <x:f>MAX(Inputs!$B$6-E8,0)</x:f>
        <x:v>0</x:v>
      </x:c>
      <x:c r="G8" s="13"/>
      <x:c r="H8" s="13"/>
      <x:c r="I8" s="13"/>
      <x:c r="J8" s="13"/>
    </x:row>
    <x:row r="9" ht="24" customHeight="1">
      <x:c r="A9" s="13" t="str">
        <x:v>D</x:v>
      </x:c>
      <x:c r="B9" s="17" t="n">
        <x:f>Inputs!B14</x:f>
        <x:v>2000</x:v>
      </x:c>
      <x:c r="C9" s="13" t="n">
        <x:v>0</x:v>
      </x:c>
      <x:c r="D9" s="13" t="n">
        <x:f>B9-C9</x:f>
        <x:v>2000</x:v>
      </x:c>
      <x:c r="E9" s="18" t="n">
        <x:f>Inputs!B15</x:f>
        <x:v>46249</x:v>
      </x:c>
      <x:c r="F9" s="17" t="n">
        <x:f>MAX(Inputs!$B$6-E9,0)</x:f>
        <x:v>46</x:v>
      </x:c>
      <x:c r="G9" s="13"/>
      <x:c r="H9" s="13"/>
      <x:c r="I9" s="13"/>
      <x:c r="J9" s="13"/>
    </x:row>
    <x:row r="10" ht="24" customHeight="1">
      <x:c r="A10" s="13" t="str">
        <x:v>E</x:v>
      </x:c>
      <x:c r="B10" s="17" t="n">
        <x:f>Inputs!B16</x:f>
        <x:v>1000</x:v>
      </x:c>
      <x:c r="C10" s="13" t="n">
        <x:v>0</x:v>
      </x:c>
      <x:c r="D10" s="13" t="n">
        <x:f>B10-C10</x:f>
        <x:v>1000</x:v>
      </x:c>
      <x:c r="E10" s="18" t="n">
        <x:f>Inputs!B17</x:f>
        <x:v>46295</x:v>
      </x:c>
      <x:c r="F10" s="17" t="n">
        <x:f>MAX(Inputs!$B$6-E10,0)</x:f>
        <x:v>0</x:v>
      </x:c>
      <x:c r="G10" s="13"/>
      <x:c r="H10" s="13"/>
      <x:c r="I10" s="13"/>
      <x:c r="J10" s="13"/>
    </x:row>
    <x:row r="11" ht="24" customHeight="1">
      <x:c r="A11" s="13"/>
      <x:c r="B11" s="13"/>
      <x:c r="C11" s="13"/>
      <x:c r="D11" s="13"/>
      <x:c r="E11" s="13"/>
      <x:c r="F11" s="13"/>
      <x:c r="G11" s="13"/>
      <x:c r="H11" s="13"/>
      <x:c r="I11" s="13"/>
      <x:c r="J11" s="13"/>
    </x:row>
    <x:row r="12" ht="24" customHeight="1">
      <x:c r="A12" s="20" t="str">
        <x:v>Net AR</x:v>
      </x:c>
      <x:c r="B12" s="20"/>
      <x:c r="C12" s="20"/>
      <x:c r="D12" s="20" t="n">
        <x:f>SUM(D6:D10)</x:f>
        <x:v>14500</x:v>
      </x:c>
      <x:c r="E12" s="20"/>
      <x:c r="F12" s="20"/>
      <x:c r="G12" s="13"/>
      <x:c r="H12" s="13"/>
      <x:c r="I12" s="13"/>
      <x:c r="J12" s="13"/>
    </x:row>
    <x:row r="13" ht="24" customHeight="1">
      <x:c r="A13" s="13"/>
      <x:c r="B13" s="13"/>
      <x:c r="C13" s="13"/>
      <x:c r="D13" s="13"/>
      <x:c r="E13" s="13"/>
      <x:c r="F13" s="13"/>
      <x:c r="G13" s="13"/>
      <x:c r="H13" s="13"/>
      <x:c r="I13" s="13"/>
      <x:c r="J13" s="13"/>
    </x:row>
    <x:row r="14" ht="25" customHeight="1">
      <x:c r="A14" s="22" t="str">
        <x:v>Aging summary</x:v>
      </x:c>
      <x:c r="B14" s="22"/>
      <x:c r="C14" s="22"/>
      <x:c r="D14" s="22"/>
      <x:c r="E14" s="22"/>
      <x:c r="F14" s="22"/>
      <x:c r="G14" s="13"/>
      <x:c r="H14" s="13"/>
      <x:c r="I14" s="13"/>
      <x:c r="J14" s="13"/>
    </x:row>
    <x:row r="15" ht="24" customHeight="1">
      <x:c r="A15" s="13" t="str">
        <x:v>Current</x:v>
      </x:c>
      <x:c r="B15" s="13" t="n">
        <x:f>SUMIFS(D6:D10,F6:F10,0)</x:f>
        <x:v>4000</x:v>
      </x:c>
      <x:c r="C15" s="13"/>
      <x:c r="D15" s="13"/>
      <x:c r="E15" s="13"/>
      <x:c r="F15" s="13"/>
      <x:c r="G15" s="13"/>
      <x:c r="H15" s="13"/>
      <x:c r="I15" s="13"/>
      <x:c r="J15" s="13"/>
    </x:row>
    <x:row r="16" ht="24" customHeight="1">
      <x:c r="A16" s="13" t="str">
        <x:v>1–30 days</x:v>
      </x:c>
      <x:c r="B16" s="13" t="n">
        <x:f>SUMIFS(D6:D10,F6:F10,"&gt;0",F6:F10,"&lt;=30")</x:f>
        <x:v>8500</x:v>
      </x:c>
      <x:c r="C16" s="13"/>
      <x:c r="D16" s="13"/>
      <x:c r="E16" s="13"/>
      <x:c r="F16" s="13"/>
      <x:c r="G16" s="13"/>
      <x:c r="H16" s="13"/>
      <x:c r="I16" s="13"/>
      <x:c r="J16" s="13"/>
    </x:row>
    <x:row r="17" ht="24" customHeight="1">
      <x:c r="A17" s="13" t="str">
        <x:v>31–60 days</x:v>
      </x:c>
      <x:c r="B17" s="13" t="n">
        <x:f>SUMIFS(D6:D10,F6:F10,"&gt;30",F6:F10,"&lt;=60")</x:f>
        <x:v>2000</x:v>
      </x:c>
      <x:c r="C17" s="13"/>
      <x:c r="D17" s="13"/>
      <x:c r="E17" s="13"/>
      <x:c r="F17" s="13"/>
      <x:c r="G17" s="13"/>
      <x:c r="H17" s="13"/>
      <x:c r="I17" s="13"/>
      <x:c r="J17" s="13"/>
    </x:row>
    <x:row r="18" ht="24" customHeight="1">
      <x:c r="A18" s="13" t="str">
        <x:v>Over 60 days</x:v>
      </x:c>
      <x:c r="B18" s="13" t="n">
        <x:f>SUMIFS(D6:D10,F6:F10,"&gt;60")</x:f>
        <x:v>0</x:v>
      </x:c>
      <x:c r="C18" s="13"/>
      <x:c r="D18" s="13"/>
      <x:c r="E18" s="13"/>
      <x:c r="F18" s="13"/>
      <x:c r="G18" s="13"/>
      <x:c r="H18" s="13"/>
      <x:c r="I18" s="13"/>
      <x:c r="J18" s="13"/>
    </x:row>
    <x:row r="19" ht="24" customHeight="1">
      <x:c r="A19" s="13" t="str">
        <x:v>Aging reconciliation</x:v>
      </x:c>
      <x:c r="B19" s="23" t="n">
        <x:f>SUM(B15:B18)-D12</x:f>
        <x:v>0</x:v>
      </x:c>
      <x:c r="C19" s="13"/>
      <x:c r="D19" s="13"/>
      <x:c r="E19" s="13"/>
      <x:c r="F19" s="13"/>
      <x:c r="G19" s="13"/>
      <x:c r="H19" s="13"/>
      <x:c r="I19" s="13"/>
      <x:c r="J19" s="13"/>
    </x:row>
    <x:row r="20" ht="24" customHeight="1">
      <x:c r="A20" s="13"/>
      <x:c r="B20" s="13"/>
      <x:c r="C20" s="13"/>
      <x:c r="D20" s="13"/>
      <x:c r="E20" s="13"/>
      <x:c r="F20" s="13"/>
      <x:c r="G20" s="13"/>
      <x:c r="H20" s="13"/>
      <x:c r="I20" s="13"/>
      <x:c r="J20" s="13"/>
    </x:row>
    <x:row r="21" ht="25" customHeight="1">
      <x:c r="A21" s="22" t="str">
        <x:v>Collection calendar: October 2026</x:v>
      </x:c>
      <x:c r="B21" s="22"/>
      <x:c r="C21" s="22"/>
      <x:c r="D21" s="22"/>
      <x:c r="E21" s="22"/>
      <x:c r="F21" s="22"/>
      <x:c r="G21" s="13"/>
      <x:c r="H21" s="13"/>
      <x:c r="I21" s="13"/>
      <x:c r="J21" s="13"/>
    </x:row>
    <x:row r="22" ht="24" customHeight="1">
      <x:c r="A22" s="13" t="str">
        <x:v>Invoice</x:v>
      </x:c>
      <x:c r="B22" s="13" t="str">
        <x:v>1–7 Oct</x:v>
      </x:c>
      <x:c r="C22" s="13" t="str">
        <x:v>8–14 Oct</x:v>
      </x:c>
      <x:c r="D22" s="13" t="str">
        <x:v>15–21 Oct</x:v>
      </x:c>
      <x:c r="E22" s="13" t="str">
        <x:v>Outside plan</x:v>
      </x:c>
      <x:c r="F22" s="13"/>
      <x:c r="G22" s="13"/>
      <x:c r="H22" s="13"/>
      <x:c r="I22" s="13"/>
      <x:c r="J22" s="13"/>
    </x:row>
    <x:row r="23" ht="24" customHeight="1">
      <x:c r="A23" s="13" t="str">
        <x:v>A</x:v>
      </x:c>
      <x:c r="B23" s="17" t="n">
        <x:f>Inputs!B18</x:f>
        <x:v>3000</x:v>
      </x:c>
      <x:c r="C23" s="13" t="n">
        <x:v>0</x:v>
      </x:c>
      <x:c r="D23" s="13" t="n">
        <x:f>D6-B23</x:f>
        <x:v>2000</x:v>
      </x:c>
      <x:c r="E23" s="13" t="n">
        <x:v>0</x:v>
      </x:c>
      <x:c r="F23" s="13"/>
      <x:c r="G23" s="13"/>
      <x:c r="H23" s="13"/>
      <x:c r="I23" s="13"/>
      <x:c r="J23" s="13"/>
    </x:row>
    <x:row r="24" ht="24" customHeight="1">
      <x:c r="A24" s="13" t="str">
        <x:v>B</x:v>
      </x:c>
      <x:c r="B24" s="13" t="n">
        <x:v>0</x:v>
      </x:c>
      <x:c r="C24" s="13" t="n">
        <x:f>D7</x:f>
        <x:v>3500</x:v>
      </x:c>
      <x:c r="D24" s="13" t="n">
        <x:v>0</x:v>
      </x:c>
      <x:c r="E24" s="13" t="n">
        <x:v>0</x:v>
      </x:c>
      <x:c r="F24" s="13"/>
      <x:c r="G24" s="13"/>
      <x:c r="H24" s="13"/>
      <x:c r="I24" s="13"/>
      <x:c r="J24" s="13"/>
    </x:row>
    <x:row r="25" ht="24" customHeight="1">
      <x:c r="A25" s="13" t="str">
        <x:v>C</x:v>
      </x:c>
      <x:c r="B25" s="13" t="n">
        <x:v>0</x:v>
      </x:c>
      <x:c r="C25" s="13" t="n">
        <x:v>0</x:v>
      </x:c>
      <x:c r="D25" s="13" t="n">
        <x:f>D8</x:f>
        <x:v>3000</x:v>
      </x:c>
      <x:c r="E25" s="13" t="n">
        <x:v>0</x:v>
      </x:c>
      <x:c r="F25" s="13"/>
      <x:c r="G25" s="13"/>
      <x:c r="H25" s="13"/>
      <x:c r="I25" s="13"/>
      <x:c r="J25" s="13"/>
    </x:row>
    <x:row r="26" ht="24" customHeight="1">
      <x:c r="A26" s="13" t="str">
        <x:v>D</x:v>
      </x:c>
      <x:c r="B26" s="13" t="n">
        <x:v>0</x:v>
      </x:c>
      <x:c r="C26" s="13" t="n">
        <x:v>0</x:v>
      </x:c>
      <x:c r="D26" s="13" t="n">
        <x:v>0</x:v>
      </x:c>
      <x:c r="E26" s="13" t="n">
        <x:f>D9</x:f>
        <x:v>2000</x:v>
      </x:c>
      <x:c r="F26" s="13"/>
      <x:c r="G26" s="13"/>
      <x:c r="H26" s="13"/>
      <x:c r="I26" s="13"/>
      <x:c r="J26" s="13"/>
    </x:row>
    <x:row r="27" ht="24" customHeight="1">
      <x:c r="A27" s="13" t="str">
        <x:v>E</x:v>
      </x:c>
      <x:c r="B27" s="13" t="n">
        <x:f>D10</x:f>
        <x:v>1000</x:v>
      </x:c>
      <x:c r="C27" s="13" t="n">
        <x:v>0</x:v>
      </x:c>
      <x:c r="D27" s="13" t="n">
        <x:v>0</x:v>
      </x:c>
      <x:c r="E27" s="13" t="n">
        <x:v>0</x:v>
      </x:c>
      <x:c r="F27" s="13"/>
      <x:c r="G27" s="13"/>
      <x:c r="H27" s="13"/>
      <x:c r="I27" s="13"/>
      <x:c r="J27" s="13"/>
    </x:row>
    <x:row r="28" ht="24" customHeight="1">
      <x:c r="A28" s="20" t="str">
        <x:v>Total</x:v>
      </x:c>
      <x:c r="B28" s="20" t="n">
        <x:f>SUM(B23:B27)</x:f>
        <x:v>4000</x:v>
      </x:c>
      <x:c r="C28" s="20" t="n">
        <x:f>SUM(C23:C27)</x:f>
        <x:v>3500</x:v>
      </x:c>
      <x:c r="D28" s="20" t="n">
        <x:f>SUM(D23:D27)</x:f>
        <x:v>5000</x:v>
      </x:c>
      <x:c r="E28" s="20" t="n">
        <x:f>SUM(E23:E27)</x:f>
        <x:v>2000</x:v>
      </x:c>
      <x:c r="F28" s="13"/>
      <x:c r="G28" s="13"/>
      <x:c r="H28" s="13"/>
      <x:c r="I28" s="13"/>
      <x:c r="J28" s="13"/>
    </x:row>
    <x:row r="29" ht="24" customHeight="1">
      <x:c r="A29" s="13"/>
      <x:c r="B29" s="13"/>
      <x:c r="C29" s="13"/>
      <x:c r="D29" s="13"/>
      <x:c r="E29" s="13"/>
      <x:c r="F29" s="13"/>
      <x:c r="G29" s="13"/>
      <x:c r="H29" s="13"/>
      <x:c r="I29" s="13"/>
      <x:c r="J29" s="13"/>
    </x:row>
    <x:row r="30" ht="24" customHeight="1">
      <x:c r="A30" s="13" t="str">
        <x:v>Collection reconciliation</x:v>
      </x:c>
      <x:c r="B30" s="23" t="n">
        <x:f>SUM(B28:E28)-D12</x:f>
        <x:v>0</x:v>
      </x:c>
      <x:c r="C30" s="13"/>
      <x:c r="D30" s="13"/>
      <x:c r="E30" s="13"/>
      <x:c r="F30" s="13"/>
      <x:c r="G30" s="13"/>
      <x:c r="H30" s="13"/>
      <x:c r="I30" s="13"/>
      <x:c r="J30" s="13"/>
    </x:row>
    <x:row r="31" ht="24" customHeight="1">
      <x:c r="A31" s="13"/>
      <x:c r="B31" s="13"/>
      <x:c r="C31" s="13"/>
      <x:c r="D31" s="13"/>
      <x:c r="E31" s="13"/>
      <x:c r="F31" s="13"/>
      <x:c r="G31" s="13"/>
      <x:c r="H31" s="13"/>
      <x:c r="I31" s="13"/>
      <x:c r="J31" s="13"/>
    </x:row>
    <x:row r="32" ht="50" customHeight="1">
      <x:c r="A32" s="15" t="str">
        <x:v>Exception D: account owner to resolve dispute and obtain written settlement evidence before adding cash to the plan. AR must reconfirm A’s split promise. No automatic write-off.</x:v>
      </x:c>
      <x:c r="B32" s="15"/>
      <x:c r="C32" s="15"/>
      <x:c r="D32" s="15"/>
      <x:c r="E32" s="15"/>
      <x:c r="F32" s="15"/>
      <x:c r="G32" s="15"/>
      <x:c r="H32" s="15"/>
      <x:c r="I32" s="15"/>
      <x:c r="J32" s="15"/>
    </x:row>
    <x:row r="33" ht="24" customHeight="1">
      <x:c r="A33" s="13"/>
      <x:c r="B33" s="13"/>
      <x:c r="C33" s="13"/>
      <x:c r="D33" s="13"/>
      <x:c r="E33" s="13"/>
      <x:c r="F33" s="13"/>
      <x:c r="G33" s="13"/>
      <x:c r="H33" s="13"/>
      <x:c r="I33" s="13"/>
      <x:c r="J33" s="13"/>
    </x:row>
  </x:sheetData>
  <x:mergeCells>
    <x:mergeCell ref="A2:J2"/>
    <x:mergeCell ref="A3:J3"/>
    <x:mergeCell ref="A32:J32"/>
  </x:mergeCells>
  <x:conditionalFormatting sqref="B19:B19">
    <x:cfRule type="cellIs" dxfId="0" priority="1" operator="notBetween">
      <x:formula>-0.005</x:formula>
      <x:formula>0.005</x:formula>
    </x:cfRule>
  </x:conditionalFormatting>
  <x:conditionalFormatting sqref="B30:B30">
    <x:cfRule type="cellIs" dxfId="1" priority="2" operator="notBetween">
      <x:formula>-0.005</x:formula>
      <x:formula>0.005</x:formula>
    </x:cfRule>
  </x:conditionalFormatting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43" hidden="0" customWidth="1"/>
    <x:col min="2" max="2" width="17" hidden="0" customWidth="1"/>
    <x:col min="3" max="3" width="17" hidden="0" customWidth="1"/>
    <x:col min="4" max="4" width="17" hidden="0" customWidth="1"/>
    <x:col min="5" max="5" width="17" hidden="0" customWidth="1"/>
    <x:col min="6" max="6" width="17" hidden="0" customWidth="1"/>
  </x:cols>
  <x:sheetData>
    <x:row r="1" ht="24" customHeight="1">
      <x:c r="A1" s="13"/>
      <x:c r="B1" s="13"/>
      <x:c r="C1" s="13"/>
      <x:c r="D1" s="13"/>
      <x:c r="E1" s="13"/>
      <x:c r="F1" s="13"/>
    </x:row>
    <x:row r="2" ht="32" customHeight="1">
      <x:c r="A2" s="16" t="str">
        <x:v>CFT-01 — Decision and supporting evidence</x:v>
      </x:c>
      <x:c r="B2" s="16"/>
      <x:c r="C2" s="16"/>
      <x:c r="D2" s="16"/>
      <x:c r="E2" s="16"/>
      <x:c r="F2" s="16"/>
    </x:row>
    <x:row r="3" ht="30" customHeight="1">
      <x:c r="A3" s="15" t="str">
        <x:v>Version 1.1. Original synthetic teaching case. Amounts follow the units in the brief.</x:v>
      </x:c>
      <x:c r="B3" s="15"/>
      <x:c r="C3" s="15"/>
      <x:c r="D3" s="15"/>
      <x:c r="E3" s="15"/>
      <x:c r="F3" s="15"/>
    </x:row>
    <x:row r="4" ht="24" customHeight="1">
      <x:c r="A4" s="13"/>
      <x:c r="B4" s="13"/>
      <x:c r="C4" s="13"/>
      <x:c r="D4" s="13"/>
      <x:c r="E4" s="13"/>
      <x:c r="F4" s="13"/>
    </x:row>
    <x:row r="5" ht="25" customHeight="1">
      <x:c r="A5" s="22" t="str">
        <x:v>Required deliverables</x:v>
      </x:c>
      <x:c r="B5" s="22"/>
      <x:c r="C5" s="22"/>
      <x:c r="D5" s="22"/>
      <x:c r="E5" s="22"/>
      <x:c r="F5" s="22"/>
    </x:row>
    <x:row r="6" ht="90" customHeight="1">
      <x:c r="A6" s="15" t="str">
        <x:v>Produce invoice-level aging, a weekly collection plan and an exception log. Use conditional aging formulas so buckets recalculate when the as-of date or due dates change. Assign the disputed invoice to an owner and state evidence required before forecasting its cash.</x:v>
      </x:c>
      <x:c r="B6" s="15"/>
      <x:c r="C6" s="15"/>
      <x:c r="D6" s="15"/>
      <x:c r="E6" s="15"/>
      <x:c r="F6" s="15"/>
    </x:row>
    <x:row r="7" ht="24" customHeight="1">
      <x:c r="A7" s="13"/>
      <x:c r="B7" s="13"/>
      <x:c r="C7" s="13"/>
      <x:c r="D7" s="13"/>
      <x:c r="E7" s="13"/>
      <x:c r="F7" s="13"/>
    </x:row>
    <x:row r="8" ht="24" customHeight="1">
      <x:c r="A8" s="13"/>
      <x:c r="B8" s="13"/>
      <x:c r="C8" s="13"/>
      <x:c r="D8" s="13"/>
      <x:c r="E8" s="13"/>
      <x:c r="F8" s="13"/>
    </x:row>
    <x:row r="9" ht="25" customHeight="1">
      <x:c r="A9" s="22" t="str">
        <x:v>Decision</x:v>
      </x:c>
      <x:c r="B9" s="22"/>
      <x:c r="C9" s="22"/>
      <x:c r="D9" s="22"/>
      <x:c r="E9" s="22"/>
      <x:c r="F9" s="22"/>
    </x:row>
    <x:row r="10" ht="80" customHeight="1">
      <x:c r="A10" s="15" t="str">
        <x:v>Confirm the promised collections and resolve invoice D with the account owner; keep disputed cash outside the committed plan.</x:v>
      </x:c>
      <x:c r="B10" s="15"/>
      <x:c r="C10" s="15"/>
      <x:c r="D10" s="15"/>
      <x:c r="E10" s="15"/>
      <x:c r="F10" s="15"/>
    </x:row>
    <x:row r="11" ht="24" customHeight="1">
      <x:c r="A11" s="13"/>
      <x:c r="B11" s="13"/>
      <x:c r="C11" s="13"/>
      <x:c r="D11" s="13"/>
      <x:c r="E11" s="13"/>
      <x:c r="F11" s="13"/>
    </x:row>
    <x:row r="12" ht="24" customHeight="1">
      <x:c r="A12" s="13"/>
      <x:c r="B12" s="13"/>
      <x:c r="C12" s="13"/>
      <x:c r="D12" s="13"/>
      <x:c r="E12" s="13"/>
      <x:c r="F12" s="13"/>
    </x:row>
    <x:row r="13" ht="25" customHeight="1">
      <x:c r="A13" s="22" t="str">
        <x:v>Evidence and reasoning</x:v>
      </x:c>
      <x:c r="B13" s="22"/>
      <x:c r="C13" s="22"/>
      <x:c r="D13" s="22"/>
      <x:c r="E13" s="22"/>
      <x:c r="F13" s="22"/>
    </x:row>
    <x:row r="14" ht="190" customHeight="1">
      <x:c r="A14" s="15" t="str">
        <x:v>Net AR is 14,500: current 4,000, 1-30 days overdue 8,500 and 31-60 days 2,000. Expected weekly collections are 4,000 / 3,500 / 5,000; 2,000 disputed remains outside the committed plan. Prioritize confirming A’s split promise and resolving D’s dispute with the account owner. Do not write off D or assign a receipt date merely because it is old. Promises are assumptions requiring follow-up. Aging measures lateness, not the probability or date of collection. A credit note reduces the collectible balance, while a dispute requires evidence rather than an assumed write-off.</x:v>
      </x:c>
      <x:c r="B14" s="15"/>
      <x:c r="C14" s="15"/>
      <x:c r="D14" s="15"/>
      <x:c r="E14" s="15"/>
      <x:c r="F14" s="15"/>
    </x:row>
    <x:row r="15" ht="24" customHeight="1">
      <x:c r="A15" s="13"/>
      <x:c r="B15" s="13"/>
      <x:c r="C15" s="13"/>
      <x:c r="D15" s="13"/>
      <x:c r="E15" s="13"/>
      <x:c r="F15" s="13"/>
    </x:row>
    <x:row r="16" ht="24" customHeight="1">
      <x:c r="A16" s="13"/>
      <x:c r="B16" s="13"/>
      <x:c r="C16" s="13"/>
      <x:c r="D16" s="13"/>
      <x:c r="E16" s="13"/>
      <x:c r="F16" s="13"/>
    </x:row>
    <x:row r="17" ht="24" customHeight="1">
      <x:c r="A17" s="13"/>
      <x:c r="B17" s="13"/>
      <x:c r="C17" s="13"/>
      <x:c r="D17" s="13"/>
      <x:c r="E17" s="13"/>
      <x:c r="F17" s="13"/>
    </x:row>
    <x:row r="18" ht="24" customHeight="1">
      <x:c r="A18" s="13"/>
      <x:c r="B18" s="13"/>
      <x:c r="C18" s="13"/>
      <x:c r="D18" s="13"/>
      <x:c r="E18" s="13"/>
      <x:c r="F18" s="13"/>
    </x:row>
    <x:row r="19" ht="24" customHeight="1">
      <x:c r="A19" s="13"/>
      <x:c r="B19" s="13"/>
      <x:c r="C19" s="13"/>
      <x:c r="D19" s="13"/>
      <x:c r="E19" s="13"/>
      <x:c r="F19" s="13"/>
    </x:row>
    <x:row r="20" ht="24" customHeight="1">
      <x:c r="A20" s="13"/>
      <x:c r="B20" s="13"/>
      <x:c r="C20" s="13"/>
      <x:c r="D20" s="13"/>
      <x:c r="E20" s="13"/>
      <x:c r="F20" s="13"/>
    </x:row>
    <x:row r="21" ht="25" customHeight="1">
      <x:c r="A21" s="22" t="str">
        <x:v>What would change my conclusion</x:v>
      </x:c>
      <x:c r="B21" s="22"/>
      <x:c r="C21" s="22"/>
      <x:c r="D21" s="22"/>
      <x:c r="E21" s="22"/>
      <x:c r="F21" s="22"/>
    </x:row>
    <x:row r="22" ht="80" customHeight="1">
      <x:c r="A22" s="15" t="str">
        <x:v>A revised customer promise, approved credit or resolved dispute changes the collection calendar. Date changes must also recalculate the aging buckets.</x:v>
      </x:c>
      <x:c r="B22" s="15"/>
      <x:c r="C22" s="15"/>
      <x:c r="D22" s="15"/>
      <x:c r="E22" s="15"/>
      <x:c r="F22" s="15"/>
    </x:row>
    <x:row r="23" ht="24" customHeight="1">
      <x:c r="A23" s="13"/>
      <x:c r="B23" s="13"/>
      <x:c r="C23" s="13"/>
      <x:c r="D23" s="13"/>
      <x:c r="E23" s="13"/>
      <x:c r="F23" s="13"/>
    </x:row>
    <x:row r="24" ht="24" customHeight="1">
      <x:c r="A24" s="13"/>
      <x:c r="B24" s="13"/>
      <x:c r="C24" s="13"/>
      <x:c r="D24" s="13"/>
      <x:c r="E24" s="13"/>
      <x:c r="F24" s="13"/>
    </x:row>
    <x:row r="25" ht="24" customHeight="1">
      <x:c r="A25" s="13"/>
      <x:c r="B25" s="13"/>
      <x:c r="C25" s="13"/>
      <x:c r="D25" s="13"/>
      <x:c r="E25" s="13"/>
      <x:c r="F25" s="13"/>
    </x:row>
    <x:row r="26" ht="55" customHeight="1">
      <x:c r="A26" s="15" t="str">
        <x:v>The worked narrative describes the original inputs and does not rewrite itself when assumptions change. Test a changed input, document the effect and restore the original dataset.</x:v>
      </x:c>
      <x:c r="B26" s="15"/>
      <x:c r="C26" s="15"/>
      <x:c r="D26" s="15"/>
      <x:c r="E26" s="15"/>
      <x:c r="F26" s="15"/>
    </x:row>
    <x:row r="27" ht="24" customHeight="1">
      <x:c r="A27" s="13"/>
      <x:c r="B27" s="13"/>
      <x:c r="C27" s="13"/>
      <x:c r="D27" s="13"/>
      <x:c r="E27" s="13"/>
      <x:c r="F27" s="13"/>
    </x:row>
    <x:row r="28" ht="24" customHeight="1">
      <x:c r="A28" s="13"/>
      <x:c r="B28" s="13"/>
      <x:c r="C28" s="13"/>
      <x:c r="D28" s="13"/>
      <x:c r="E28" s="13"/>
      <x:c r="F28" s="13"/>
    </x:row>
    <x:row r="29" ht="55" customHeight="1">
      <x:c r="A29" s="15" t="str">
        <x:v>Synthetic teaching case. Public solutions are learning aids, not secure hiring tests.</x:v>
      </x:c>
      <x:c r="B29" s="15"/>
      <x:c r="C29" s="15"/>
      <x:c r="D29" s="15"/>
      <x:c r="E29" s="15"/>
      <x:c r="F29" s="15"/>
    </x:row>
    <x:row r="30" ht="24" customHeight="1">
      <x:c r="A30" s="13"/>
      <x:c r="B30" s="13"/>
      <x:c r="C30" s="13"/>
      <x:c r="D30" s="13"/>
      <x:c r="E30" s="13"/>
      <x:c r="F30" s="13"/>
    </x:row>
    <x:row r="31" ht="24" customHeight="1">
      <x:c r="A31" s="13"/>
      <x:c r="B31" s="13"/>
      <x:c r="C31" s="13"/>
      <x:c r="D31" s="13"/>
      <x:c r="E31" s="13"/>
      <x:c r="F31" s="13"/>
    </x:row>
    <x:row r="32" ht="24" customHeight="1">
      <x:c r="A32" s="13"/>
      <x:c r="B32" s="13"/>
      <x:c r="C32" s="13"/>
      <x:c r="D32" s="13"/>
      <x:c r="E32" s="13"/>
      <x:c r="F32" s="13"/>
    </x:row>
  </x:sheetData>
  <x:mergeCells>
    <x:mergeCell ref="A2:F2"/>
    <x:mergeCell ref="A3:F3"/>
    <x:mergeCell ref="A6:F6"/>
    <x:mergeCell ref="A10:F10"/>
    <x:mergeCell ref="A14:F14"/>
    <x:mergeCell ref="A22:F22"/>
    <x:mergeCell ref="A26:F26"/>
    <x:mergeCell ref="A29:F29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66" hidden="0" customWidth="1"/>
    <x:col min="2" max="2" width="24" hidden="0" customWidth="1"/>
    <x:col min="3" max="3" width="25" hidden="0" customWidth="1"/>
    <x:col min="4" max="4" width="39" hidden="0" customWidth="1"/>
  </x:cols>
  <x:sheetData>
    <x:row r="1" ht="34" customHeight="1">
      <x:c r="A1" s="4" t="str">
        <x:v>CFT-01 | Original synthetic inputs</x:v>
      </x:c>
      <x:c r="B1" s="4"/>
      <x:c r="C1" s="4"/>
      <x:c r="D1" s="4"/>
    </x:row>
    <x:row r="2" ht="34" customHeight="1">
      <x:c r="A2" s="2" t="str">
        <x:v>v1.1 | Revised 29 September 2026 | No client, candidate or market dataset</x:v>
      </x:c>
      <x:c r="B2" s="2"/>
      <x:c r="C2" s="2"/>
      <x:c r="D2" s="2"/>
    </x:row>
    <x:row r="3" ht="160" customHeight="1">
      <x:c r="A3" s="2" t="str">
        <x:v>Fictional Maple Consulting, as of 30 September 2026. A: gross 5,000, due 10 Sep; B: gross 4,000, due 25 Sep, valid credit 500; C: 3,000 due 10 Oct; D: 2,000 due 15 Aug and fully disputed; E: 1,000 due 30 Sep. Collections: A promises 3,000 in 1-7 Oct and 2,000 in 15-21 Oct; B promises net amount in 8-14 Oct; C promises full amount in 15-21 Oct; E promises full amount in 1-7 Oct; D has no committed date. No other credits, receipts or invoices. Dates are represented by Excel date serials in Inputs and formatted as dates in the workbook.</x:v>
      </x:c>
      <x:c r="B3" s="2"/>
      <x:c r="C3" s="2"/>
      <x:c r="D3" s="2"/>
    </x:row>
    <x:row r="4" ht="38" customHeight="1">
      <x:c r="A4" s="2"/>
      <x:c r="B4" s="2"/>
      <x:c r="C4" s="2"/>
      <x:c r="D4" s="2"/>
    </x:row>
    <x:row r="5" ht="38" customHeight="1">
      <x:c r="A5" s="2" t="str">
        <x:v>Source item</x:v>
      </x:c>
      <x:c r="B5" s="2" t="str">
        <x:v>Value</x:v>
      </x:c>
      <x:c r="C5" s="2" t="str">
        <x:v>Unit</x:v>
      </x:c>
      <x:c r="D5" s="2" t="str">
        <x:v>Reference key</x:v>
      </x:c>
    </x:row>
    <x:row r="6" ht="38" customHeight="1">
      <x:c r="A6" s="2" t="str">
        <x:v>As-of date: 30 September 2026</x:v>
      </x:c>
      <x:c r="B6" s="10" t="n">
        <x:v>46295</x:v>
      </x:c>
      <x:c r="C6" s="2" t="str">
        <x:v>Excel date</x:v>
      </x:c>
      <x:c r="D6" s="2" t="str">
        <x:v>asof</x:v>
      </x:c>
    </x:row>
    <x:row r="7" ht="38" customHeight="1">
      <x:c r="A7" s="2" t="str">
        <x:v>Invoice A gross</x:v>
      </x:c>
      <x:c r="B7" s="11" t="n">
        <x:v>5000</x:v>
      </x:c>
      <x:c r="C7" s="2" t="str">
        <x:v>USD</x:v>
      </x:c>
      <x:c r="D7" s="2" t="str">
        <x:v>a</x:v>
      </x:c>
    </x:row>
    <x:row r="8" ht="38" customHeight="1">
      <x:c r="A8" s="2" t="str">
        <x:v>A due: 10 September 2026</x:v>
      </x:c>
      <x:c r="B8" s="10" t="n">
        <x:v>46275</x:v>
      </x:c>
      <x:c r="C8" s="2" t="str">
        <x:v>Excel date</x:v>
      </x:c>
      <x:c r="D8" s="2" t="str">
        <x:v>adue</x:v>
      </x:c>
    </x:row>
    <x:row r="9" ht="38" customHeight="1">
      <x:c r="A9" s="2" t="str">
        <x:v>Invoice B gross</x:v>
      </x:c>
      <x:c r="B9" s="11" t="n">
        <x:v>4000</x:v>
      </x:c>
      <x:c r="C9" s="2" t="str">
        <x:v>USD</x:v>
      </x:c>
      <x:c r="D9" s="2" t="str">
        <x:v>b</x:v>
      </x:c>
    </x:row>
    <x:row r="10" ht="38" customHeight="1">
      <x:c r="A10" s="2" t="str">
        <x:v>B due: 25 September 2026</x:v>
      </x:c>
      <x:c r="B10" s="10" t="n">
        <x:v>46290</x:v>
      </x:c>
      <x:c r="C10" s="2" t="str">
        <x:v>Excel date</x:v>
      </x:c>
      <x:c r="D10" s="2" t="str">
        <x:v>bdue</x:v>
      </x:c>
    </x:row>
    <x:row r="11" ht="38" customHeight="1">
      <x:c r="A11" s="2" t="str">
        <x:v>B credit note</x:v>
      </x:c>
      <x:c r="B11" s="11" t="n">
        <x:v>500</x:v>
      </x:c>
      <x:c r="C11" s="2" t="str">
        <x:v>USD</x:v>
      </x:c>
      <x:c r="D11" s="2" t="str">
        <x:v>credit</x:v>
      </x:c>
    </x:row>
    <x:row r="12" ht="38" customHeight="1">
      <x:c r="A12" s="2" t="str">
        <x:v>Invoice C gross</x:v>
      </x:c>
      <x:c r="B12" s="11" t="n">
        <x:v>3000</x:v>
      </x:c>
      <x:c r="C12" s="2" t="str">
        <x:v>USD</x:v>
      </x:c>
      <x:c r="D12" s="2" t="str">
        <x:v>c</x:v>
      </x:c>
    </x:row>
    <x:row r="13" ht="38" customHeight="1">
      <x:c r="A13" s="2" t="str">
        <x:v>C due: 10 October 2026</x:v>
      </x:c>
      <x:c r="B13" s="10" t="n">
        <x:v>46305</x:v>
      </x:c>
      <x:c r="C13" s="2" t="str">
        <x:v>Excel date</x:v>
      </x:c>
      <x:c r="D13" s="2" t="str">
        <x:v>cdue</x:v>
      </x:c>
    </x:row>
    <x:row r="14" ht="38" customHeight="1">
      <x:c r="A14" s="2" t="str">
        <x:v>Invoice D disputed</x:v>
      </x:c>
      <x:c r="B14" s="11" t="n">
        <x:v>2000</x:v>
      </x:c>
      <x:c r="C14" s="2" t="str">
        <x:v>USD</x:v>
      </x:c>
      <x:c r="D14" s="2" t="str">
        <x:v>d</x:v>
      </x:c>
    </x:row>
    <x:row r="15" ht="38" customHeight="1">
      <x:c r="A15" s="2" t="str">
        <x:v>D due: 15 August 2026</x:v>
      </x:c>
      <x:c r="B15" s="10" t="n">
        <x:v>46249</x:v>
      </x:c>
      <x:c r="C15" s="2" t="str">
        <x:v>Excel date</x:v>
      </x:c>
      <x:c r="D15" s="2" t="str">
        <x:v>ddue</x:v>
      </x:c>
    </x:row>
    <x:row r="16" ht="38" customHeight="1">
      <x:c r="A16" s="2" t="str">
        <x:v>Invoice E gross</x:v>
      </x:c>
      <x:c r="B16" s="11" t="n">
        <x:v>1000</x:v>
      </x:c>
      <x:c r="C16" s="2" t="str">
        <x:v>USD</x:v>
      </x:c>
      <x:c r="D16" s="2" t="str">
        <x:v>e</x:v>
      </x:c>
    </x:row>
    <x:row r="17" ht="38" customHeight="1">
      <x:c r="A17" s="2" t="str">
        <x:v>E due: 30 September 2026</x:v>
      </x:c>
      <x:c r="B17" s="10" t="n">
        <x:v>46295</x:v>
      </x:c>
      <x:c r="C17" s="2" t="str">
        <x:v>Excel date</x:v>
      </x:c>
      <x:c r="D17" s="2" t="str">
        <x:v>edue</x:v>
      </x:c>
    </x:row>
    <x:row r="18" ht="38" customHeight="1">
      <x:c r="A18" s="2" t="str">
        <x:v>A week 1 promise</x:v>
      </x:c>
      <x:c r="B18" s="11" t="n">
        <x:v>3000</x:v>
      </x:c>
      <x:c r="C18" s="2" t="str">
        <x:v>USD</x:v>
      </x:c>
      <x:c r="D18" s="2" t="str">
        <x:v>apart</x:v>
      </x:c>
    </x:row>
    <x:row r="19" ht="38" customHeight="1">
      <x:c r="A19" s="2"/>
      <x:c r="B19" s="2"/>
      <x:c r="C19" s="2"/>
      <x:c r="D19" s="2"/>
    </x:row>
    <x:row r="20" ht="38" customHeight="1">
      <x:c r="A20" s="2"/>
      <x:c r="B20" s="2"/>
      <x:c r="C20" s="2"/>
      <x:c r="D20" s="2"/>
    </x:row>
    <x:row r="21" ht="38" customHeight="1">
      <x:c r="A21" s="2"/>
      <x:c r="B21" s="2"/>
      <x:c r="C21" s="2"/>
      <x:c r="D21" s="2"/>
    </x:row>
    <x:row r="22" ht="38" customHeight="1">
      <x:c r="A22" s="2"/>
      <x:c r="B22" s="2"/>
      <x:c r="C22" s="2"/>
      <x:c r="D22" s="2"/>
    </x:row>
    <x:row r="23" ht="38" customHeight="1">
      <x:c r="A23" s="2"/>
      <x:c r="B23" s="2"/>
      <x:c r="C23" s="2"/>
      <x:c r="D23" s="2"/>
    </x:row>
    <x:row r="24" ht="38" customHeight="1">
      <x:c r="A24" s="2"/>
      <x:c r="B24" s="2"/>
      <x:c r="C24" s="2"/>
      <x:c r="D24" s="2"/>
    </x:row>
    <x:row r="25" ht="38" customHeight="1">
      <x:c r="A25" s="2"/>
      <x:c r="B25" s="2"/>
      <x:c r="C25" s="2"/>
      <x:c r="D25" s="2"/>
    </x:row>
  </x:sheetData>
  <x:mergeCells>
    <x:mergeCell ref="A1:D1"/>
    <x:mergeCell ref="A2:D2"/>
    <x:mergeCell ref="A3:D3"/>
  </x:mergeCells>
  <x:pageMargins left="0.7" right="0.7" top="0.75" bottom="0.75" header="0.3" footer="0.3"/>
</x:worksheet>
</file>