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4fddce4e3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40b6ab6ccb9e4ce5"/>
    <x:sheet xmlns:r="http://schemas.openxmlformats.org/officeDocument/2006/relationships" name="Response" sheetId="2" r:id="Rfde751d3e12a4d30"/>
    <x:sheet xmlns:r="http://schemas.openxmlformats.org/officeDocument/2006/relationships" name="Inputs" sheetId="3" r:id="R2c579dd983ec48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9ed90e24540f5" /><Relationship Type="http://schemas.openxmlformats.org/officeDocument/2006/relationships/theme" Target="/xl/theme/theme1.xml" Id="Rbee761fd5f264690" /><Relationship Type="http://schemas.openxmlformats.org/officeDocument/2006/relationships/sharedStrings" Target="/xl/sharedStrings.xml" Id="Re7bc9685ca504f74" /><Relationship Type="http://schemas.openxmlformats.org/officeDocument/2006/relationships/worksheet" Target="/xl/worksheets/sheet1.xml" Id="R40b6ab6ccb9e4ce5" /><Relationship Type="http://schemas.openxmlformats.org/officeDocument/2006/relationships/worksheet" Target="/xl/worksheets/sheet2.xml" Id="Rfde751d3e12a4d30" /><Relationship Type="http://schemas.openxmlformats.org/officeDocument/2006/relationships/worksheet" Target="/xl/worksheets/sheet3.xml" Id="R2c579dd983ec48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CON-01 | Which Product Actually Contributes to Profit?</x:v>
      </x:c>
      <x:c r="B1" s="4"/>
      <x:c r="C1" s="4"/>
      <x:c r="D1" s="4"/>
    </x:row>
    <x:row r="2" ht="34" customHeight="1">
      <x:c r="A2" s="2" t="str">
        <x:v>v1.0 | WORKED SOLUTION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A contribution</x:v>
      </x:c>
      <x:c r="B6" s="8" t="n">
        <x:f>Inputs!B6*(Inputs!B7-Inputs!B8)</x:f>
        <x:v>20000</x:v>
      </x:c>
      <x:c r="C6" s="2" t="str">
        <x:v>USD</x:v>
      </x:c>
      <x:c r="D6" s="2" t="str">
        <x:v>qa*(pa-ca)</x:v>
      </x:c>
    </x:row>
    <x:row r="7" ht="38" customHeight="1">
      <x:c r="A7" s="2" t="str">
        <x:v>B contribution</x:v>
      </x:c>
      <x:c r="B7" s="8" t="n">
        <x:f>Inputs!B9*(Inputs!B10-Inputs!B11)</x:f>
        <x:v>15000</x:v>
      </x:c>
      <x:c r="C7" s="2" t="str">
        <x:v>USD</x:v>
      </x:c>
      <x:c r="D7" s="2" t="str">
        <x:v>qb*(pb-cb)</x:v>
      </x:c>
    </x:row>
    <x:row r="8" ht="38" customHeight="1">
      <x:c r="A8" s="2" t="str">
        <x:v>C contribution</x:v>
      </x:c>
      <x:c r="B8" s="8" t="n">
        <x:f>Inputs!B12*(Inputs!B13-Inputs!B14)</x:f>
        <x:v>4000</x:v>
      </x:c>
      <x:c r="C8" s="2" t="str">
        <x:v>USD</x:v>
      </x:c>
      <x:c r="D8" s="2" t="str">
        <x:v>qc*(pc-cc)</x:v>
      </x:c>
    </x:row>
    <x:row r="9" ht="38" customHeight="1">
      <x:c r="A9" s="2" t="str">
        <x:v>A allocated profit</x:v>
      </x:c>
      <x:c r="B9" s="8" t="n">
        <x:f>B6-Inputs!B16</x:f>
        <x:v>8000</x:v>
      </x:c>
      <x:c r="C9" s="2" t="str">
        <x:v>USD</x:v>
      </x:c>
      <x:c r="D9" s="2" t="str">
        <x:v>a-aa</x:v>
      </x:c>
    </x:row>
    <x:row r="10" ht="38" customHeight="1">
      <x:c r="A10" s="2" t="str">
        <x:v>B allocated profit</x:v>
      </x:c>
      <x:c r="B10" s="8" t="n">
        <x:f>B7-Inputs!B17</x:f>
        <x:v>5000</x:v>
      </x:c>
      <x:c r="C10" s="2" t="str">
        <x:v>USD</x:v>
      </x:c>
      <x:c r="D10" s="2" t="str">
        <x:v>b-ab</x:v>
      </x:c>
    </x:row>
    <x:row r="11" ht="38" customHeight="1">
      <x:c r="A11" s="2" t="str">
        <x:v>C allocated profit</x:v>
      </x:c>
      <x:c r="B11" s="8" t="n">
        <x:f>B8-Inputs!B18</x:f>
        <x:v>-4000</x:v>
      </x:c>
      <x:c r="C11" s="2" t="str">
        <x:v>USD</x:v>
      </x:c>
      <x:c r="D11" s="2" t="str">
        <x:v>c-ac</x:v>
      </x:c>
    </x:row>
    <x:row r="12" ht="38" customHeight="1">
      <x:c r="A12" s="2" t="str">
        <x:v>Company profit</x:v>
      </x:c>
      <x:c r="B12" s="8" t="n">
        <x:f>B6+B7+B8-Inputs!B15</x:f>
        <x:v>9000</x:v>
      </x:c>
      <x:c r="C12" s="2" t="str">
        <x:v>USD</x:v>
      </x:c>
      <x:c r="D12" s="2" t="str">
        <x:v>a+b+c-fixed</x:v>
      </x:c>
    </x:row>
    <x:row r="13" ht="38" customHeight="1">
      <x:c r="A13" s="2" t="str">
        <x:v>Close C without replacement: profit change</x:v>
      </x:c>
      <x:c r="B13" s="8" t="n">
        <x:f>Inputs!B19-B8</x:f>
        <x:v>-3000</x:v>
      </x:c>
      <x:c r="C13" s="2" t="str">
        <x:v>USD</x:v>
      </x:c>
      <x:c r="D13" s="2" t="str">
        <x:v>avoid-c</x:v>
      </x:c>
    </x:row>
    <x:row r="14" ht="38" customHeight="1">
      <x:c r="A14" s="2" t="str">
        <x:v>Additional A units possible</x:v>
      </x:c>
      <x:c r="B14" s="8" t="n">
        <x:f>MIN(Inputs!B12*Inputs!B20/Inputs!B21,Inputs!B22)</x:f>
        <x:v>300</x:v>
      </x:c>
      <x:c r="C14" s="2" t="str">
        <x:v>units</x:v>
      </x:c>
      <x:c r="D14" s="2" t="str">
        <x:v>min(qc*hours/ahours,extra)</x:v>
      </x:c>
    </x:row>
    <x:row r="15" ht="38" customHeight="1">
      <x:c r="A15" s="2" t="str">
        <x:v>Close C and expand A: profit change</x:v>
      </x:c>
      <x:c r="B15" s="8" t="n">
        <x:f>B13+B14*(Inputs!B7-Inputs!B8)</x:f>
        <x:v>3000</x:v>
      </x:c>
      <x:c r="C15" s="2" t="str">
        <x:v>USD</x:v>
      </x:c>
      <x:c r="D15" s="2" t="str">
        <x:v>close+replacement*(pa-ca)</x:v>
      </x:c>
    </x:row>
    <x:row r="16" ht="38" customHeight="1">
      <x:c r="A16" s="2" t="str">
        <x:v>Allocation residual</x:v>
      </x:c>
      <x:c r="B16" s="8" t="n">
        <x:f>Inputs!B16+Inputs!B17+Inputs!B18-Inputs!B15</x:f>
        <x:v>0</x:v>
      </x:c>
      <x:c r="C16" s="2" t="str">
        <x:v>USD</x:v>
      </x:c>
      <x:c r="D16" s="2" t="str">
        <x:v>Must equal 0</x:v>
      </x:c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CON-01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Build contribution and allocated-profit views. Compare keeping C, closing C with idle capacity and closing C with extra A sales. Explain which demand and cost assumptions management must confirm.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Contributions are $20,000 / $15,000 / $4,000; allocated profits $8,000 / $5,000 / -$4,000. Company profit is $9,000. Closing C alone reduces profit $3,000. Replacing part of released capacity with 300 A units adds $6,000 contribution, producing a net $3,000 improvement. Recommend the replacement only if the incremental A demand and $1,000 avoidability are supported; the allocation itself is not decision evidence.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Assuming all C overhead disappears; ignoring demand limits; allocating shared costs twice.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CON-01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Harbor Products, September 2026. A: 1,000 units, price $50, variable unit cost $30; B: 500 units, price $80, unit cost $50; C: 200 units, price $100, unit cost $80. Shared fixed cost is $30,000, allocated A $12,000 / B $10,000 / C $8,000. Only $1,000 fixed cost is avoidable if C closes. C uses 2 machine-hours/unit; A uses 1. A could sell up to 300 extra units if C closes, with no new fixed costs. B demand cannot expand. No other capacity use is available. Ignore taxes and closure costs.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 units</x:v>
      </x:c>
      <x:c r="B6" s="9" t="n">
        <x:v>1000</x:v>
      </x:c>
      <x:c r="C6" s="2" t="str">
        <x:v>units</x:v>
      </x:c>
      <x:c r="D6" s="2" t="str">
        <x:v>qa</x:v>
      </x:c>
    </x:row>
    <x:row r="7" ht="38" customHeight="1">
      <x:c r="A7" s="2" t="str">
        <x:v>A price</x:v>
      </x:c>
      <x:c r="B7" s="9" t="n">
        <x:v>50</x:v>
      </x:c>
      <x:c r="C7" s="2" t="str">
        <x:v>USD / unit</x:v>
      </x:c>
      <x:c r="D7" s="2" t="str">
        <x:v>pa</x:v>
      </x:c>
    </x:row>
    <x:row r="8" ht="38" customHeight="1">
      <x:c r="A8" s="2" t="str">
        <x:v>A variable cost</x:v>
      </x:c>
      <x:c r="B8" s="9" t="n">
        <x:v>30</x:v>
      </x:c>
      <x:c r="C8" s="2" t="str">
        <x:v>USD / unit</x:v>
      </x:c>
      <x:c r="D8" s="2" t="str">
        <x:v>ca</x:v>
      </x:c>
    </x:row>
    <x:row r="9" ht="38" customHeight="1">
      <x:c r="A9" s="2" t="str">
        <x:v>B units</x:v>
      </x:c>
      <x:c r="B9" s="9" t="n">
        <x:v>500</x:v>
      </x:c>
      <x:c r="C9" s="2" t="str">
        <x:v>units</x:v>
      </x:c>
      <x:c r="D9" s="2" t="str">
        <x:v>qb</x:v>
      </x:c>
    </x:row>
    <x:row r="10" ht="38" customHeight="1">
      <x:c r="A10" s="2" t="str">
        <x:v>B price</x:v>
      </x:c>
      <x:c r="B10" s="9" t="n">
        <x:v>80</x:v>
      </x:c>
      <x:c r="C10" s="2" t="str">
        <x:v>USD / unit</x:v>
      </x:c>
      <x:c r="D10" s="2" t="str">
        <x:v>pb</x:v>
      </x:c>
    </x:row>
    <x:row r="11" ht="38" customHeight="1">
      <x:c r="A11" s="2" t="str">
        <x:v>B variable cost</x:v>
      </x:c>
      <x:c r="B11" s="9" t="n">
        <x:v>50</x:v>
      </x:c>
      <x:c r="C11" s="2" t="str">
        <x:v>USD / unit</x:v>
      </x:c>
      <x:c r="D11" s="2" t="str">
        <x:v>cb</x:v>
      </x:c>
    </x:row>
    <x:row r="12" ht="38" customHeight="1">
      <x:c r="A12" s="2" t="str">
        <x:v>C units</x:v>
      </x:c>
      <x:c r="B12" s="9" t="n">
        <x:v>200</x:v>
      </x:c>
      <x:c r="C12" s="2" t="str">
        <x:v>units</x:v>
      </x:c>
      <x:c r="D12" s="2" t="str">
        <x:v>qc</x:v>
      </x:c>
    </x:row>
    <x:row r="13" ht="38" customHeight="1">
      <x:c r="A13" s="2" t="str">
        <x:v>C price</x:v>
      </x:c>
      <x:c r="B13" s="9" t="n">
        <x:v>100</x:v>
      </x:c>
      <x:c r="C13" s="2" t="str">
        <x:v>USD / unit</x:v>
      </x:c>
      <x:c r="D13" s="2" t="str">
        <x:v>pc</x:v>
      </x:c>
    </x:row>
    <x:row r="14" ht="38" customHeight="1">
      <x:c r="A14" s="2" t="str">
        <x:v>C variable cost</x:v>
      </x:c>
      <x:c r="B14" s="9" t="n">
        <x:v>80</x:v>
      </x:c>
      <x:c r="C14" s="2" t="str">
        <x:v>USD / unit</x:v>
      </x:c>
      <x:c r="D14" s="2" t="str">
        <x:v>cc</x:v>
      </x:c>
    </x:row>
    <x:row r="15" ht="38" customHeight="1">
      <x:c r="A15" s="2" t="str">
        <x:v>Total shared fixed cost</x:v>
      </x:c>
      <x:c r="B15" s="9" t="n">
        <x:v>30000</x:v>
      </x:c>
      <x:c r="C15" s="2" t="str">
        <x:v>USD</x:v>
      </x:c>
      <x:c r="D15" s="2" t="str">
        <x:v>fixed</x:v>
      </x:c>
    </x:row>
    <x:row r="16" ht="38" customHeight="1">
      <x:c r="A16" s="2" t="str">
        <x:v>A allocated fixed cost</x:v>
      </x:c>
      <x:c r="B16" s="9" t="n">
        <x:v>12000</x:v>
      </x:c>
      <x:c r="C16" s="2" t="str">
        <x:v>USD</x:v>
      </x:c>
      <x:c r="D16" s="2" t="str">
        <x:v>aa</x:v>
      </x:c>
    </x:row>
    <x:row r="17" ht="38" customHeight="1">
      <x:c r="A17" s="2" t="str">
        <x:v>B allocated fixed cost</x:v>
      </x:c>
      <x:c r="B17" s="9" t="n">
        <x:v>10000</x:v>
      </x:c>
      <x:c r="C17" s="2" t="str">
        <x:v>USD</x:v>
      </x:c>
      <x:c r="D17" s="2" t="str">
        <x:v>ab</x:v>
      </x:c>
    </x:row>
    <x:row r="18" ht="38" customHeight="1">
      <x:c r="A18" s="2" t="str">
        <x:v>C allocated fixed cost</x:v>
      </x:c>
      <x:c r="B18" s="9" t="n">
        <x:v>8000</x:v>
      </x:c>
      <x:c r="C18" s="2" t="str">
        <x:v>USD</x:v>
      </x:c>
      <x:c r="D18" s="2" t="str">
        <x:v>ac</x:v>
      </x:c>
    </x:row>
    <x:row r="19" ht="38" customHeight="1">
      <x:c r="A19" s="2" t="str">
        <x:v>C avoidable cost</x:v>
      </x:c>
      <x:c r="B19" s="9" t="n">
        <x:v>1000</x:v>
      </x:c>
      <x:c r="C19" s="2" t="str">
        <x:v>USD</x:v>
      </x:c>
      <x:c r="D19" s="2" t="str">
        <x:v>avoid</x:v>
      </x:c>
    </x:row>
    <x:row r="20" ht="38" customHeight="1">
      <x:c r="A20" s="2" t="str">
        <x:v>C machine hours/unit</x:v>
      </x:c>
      <x:c r="B20" s="9" t="n">
        <x:v>2</x:v>
      </x:c>
      <x:c r="C20" s="2" t="str">
        <x:v>hours / unit</x:v>
      </x:c>
      <x:c r="D20" s="2" t="str">
        <x:v>hours</x:v>
      </x:c>
    </x:row>
    <x:row r="21" ht="38" customHeight="1">
      <x:c r="A21" s="2" t="str">
        <x:v>A machine hours/unit</x:v>
      </x:c>
      <x:c r="B21" s="9" t="n">
        <x:v>1</x:v>
      </x:c>
      <x:c r="C21" s="2" t="str">
        <x:v>hours / unit</x:v>
      </x:c>
      <x:c r="D21" s="2" t="str">
        <x:v>ahours</x:v>
      </x:c>
    </x:row>
    <x:row r="22" ht="38" customHeight="1">
      <x:c r="A22" s="2" t="str">
        <x:v>Extra A demand cap</x:v>
      </x:c>
      <x:c r="B22" s="9" t="n">
        <x:v>300</x:v>
      </x:c>
      <x:c r="C22" s="2" t="str">
        <x:v>units</x:v>
      </x:c>
      <x:c r="D22" s="2" t="str">
        <x:v>extra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  <x:row r="27" ht="38" customHeight="1">
      <x:c r="A27" s="2"/>
      <x:c r="B27" s="2"/>
      <x:c r="C27" s="2"/>
      <x:c r="D27" s="2"/>
    </x:row>
    <x:row r="28" ht="38" customHeight="1">
      <x:c r="A28" s="2"/>
      <x:c r="B28" s="2"/>
      <x:c r="C28" s="2"/>
      <x:c r="D28" s="2"/>
    </x:row>
    <x:row r="29" ht="38" customHeight="1">
      <x:c r="A29" s="2"/>
      <x:c r="B29" s="2"/>
      <x:c r="C29" s="2"/>
      <x:c r="D29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