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06c6d4b8da44da6" /></Relationships>
</file>

<file path=xl/workbook.xml><?xml version="1.0" encoding="utf-8"?>
<x:workbook xmlns:x="http://schemas.openxmlformats.org/spreadsheetml/2006/main">
  <x:sheets>
    <x:sheet xmlns:r="http://schemas.openxmlformats.org/officeDocument/2006/relationships" name="Analysis" sheetId="1" r:id="Read1285337aa42f1"/>
    <x:sheet xmlns:r="http://schemas.openxmlformats.org/officeDocument/2006/relationships" name="Response" sheetId="2" r:id="Re729f282e66c4ea7"/>
    <x:sheet xmlns:r="http://schemas.openxmlformats.org/officeDocument/2006/relationships" name="Inputs" sheetId="3" r:id="Rb136faa947664b86"/>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0.00);0.00"/>
    <x:numFmt numFmtId="201" formatCode="#,##0.00;(#,##0.00);&quot;-&quot;"/>
  </x:numFmts>
  <x:fonts count="8">
    <x:font>
      <x:sz val="11"/>
      <x:name val="Carlito"/>
    </x:font>
    <x:font>
      <x:sz val="11"/>
      <x:color rgb="FF18313C"/>
      <x:name val="Arial"/>
    </x:font>
    <x:font>
      <x:b/>
      <x:sz val="11"/>
      <x:color rgb="FFFFFFFF"/>
      <x:name val="Arial"/>
    </x:font>
    <x:font>
      <x:b/>
      <x:sz val="11"/>
      <x:color rgb="FF18313C"/>
      <x:name val="Arial"/>
    </x:font>
    <x:font>
      <x:sz val="11"/>
      <x:color rgb="FF227154"/>
      <x:name val="Arial"/>
    </x:font>
    <x:font>
      <x:sz val="11"/>
      <x:color rgb="FF2457B2"/>
      <x:name val="Arial"/>
    </x:font>
    <x:font>
      <x:sz val="10"/>
      <x:color rgb="FF52646A"/>
      <x:name val="Arial"/>
    </x:font>
    <x:font>
      <x:b/>
      <x:sz val="15"/>
      <x:color rgb="FF18313C"/>
      <x:name val="Arial"/>
    </x:font>
  </x:fonts>
  <x:fills count="5">
    <x:fill>
      <x:patternFill patternType="none"/>
    </x:fill>
    <x:fill>
      <x:patternFill patternType="gray125"/>
    </x:fill>
    <x:fill>
      <x:patternFill patternType="solid">
        <x:fgColor rgb="FF173B3C"/>
      </x:patternFill>
    </x:fill>
    <x:fill>
      <x:patternFill patternType="solid">
        <x:fgColor rgb="FFEDF4F0"/>
      </x:patternFill>
    </x:fill>
    <x:fill>
      <x:patternFill patternType="solid">
        <x:fgColor rgb="FF173B3C"/>
      </x:patternFill>
    </x:fill>
  </x:fills>
  <x:borders count="1">
    <x:border/>
  </x:borders>
  <x:cellStyleXfs count="1">
    <x:xf numFmtId="0" fontId="0" fillId="0" borderId="0"/>
  </x:cellStyleXfs>
  <x:cellXfs count="17">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2" borderId="0" xfId="0" applyNumberFormat="1" applyFont="1" applyFill="1" applyBorder="1" applyAlignment="1">
      <x:alignment wrapText="1"/>
    </x:xf>
    <x:xf numFmtId="0" fontId="2" fillId="2" borderId="0" xfId="0" applyNumberFormat="1" applyFont="1" applyFill="1" applyBorder="1" applyAlignment="1">
      <x:alignment wrapText="1"/>
    </x:xf>
    <x:xf numFmtId="0" fontId="3" fillId="0" borderId="0" xfId="0" applyNumberFormat="1" applyFont="1" applyFill="1" applyBorder="1" applyAlignment="1">
      <x:alignment wrapText="1"/>
    </x:xf>
    <x:xf numFmtId="200" fontId="1" fillId="0" borderId="0" xfId="0" applyNumberFormat="1" applyFont="1" applyFill="1" applyBorder="1" applyAlignment="1">
      <x:alignment wrapText="1"/>
    </x:xf>
    <x:xf numFmtId="200" fontId="1" fillId="3" borderId="0" xfId="0" applyNumberFormat="1" applyFont="1" applyFill="1" applyBorder="1" applyAlignment="1">
      <x:alignment wrapText="1"/>
    </x:xf>
    <x:xf numFmtId="200" fontId="4" fillId="3" borderId="0" xfId="0" applyNumberFormat="1" applyFont="1" applyFill="1" applyBorder="1" applyAlignment="1">
      <x:alignment wrapText="1"/>
    </x:xf>
    <x:xf numFmtId="200" fontId="5" fillId="0" borderId="0" xfId="0" applyNumberFormat="1" applyFont="1" applyFill="1" applyBorder="1" applyAlignment="1">
      <x:alignment wrapText="1"/>
    </x:xf>
    <x:xf numFmtId="201" fontId="1" fillId="0" borderId="0" xfId="0" applyNumberFormat="1" applyFont="1" applyFill="1" applyBorder="1"/>
    <x:xf numFmtId="201" fontId="1" fillId="0" borderId="0" xfId="0" applyNumberFormat="1" applyFont="1" applyFill="1" applyBorder="1" applyAlignment="1">
      <x:alignment vertical="center"/>
    </x:xf>
    <x:xf numFmtId="201" fontId="6" fillId="0" borderId="0" xfId="0" applyNumberFormat="1" applyFont="1" applyFill="1" applyBorder="1" applyAlignment="1">
      <x:alignment vertical="center"/>
    </x:xf>
    <x:xf numFmtId="201" fontId="6" fillId="0" borderId="0" xfId="0" applyNumberFormat="1" applyFont="1" applyFill="1" applyBorder="1" applyAlignment="1">
      <x:alignment vertical="center" wrapText="1"/>
    </x:xf>
    <x:xf numFmtId="201" fontId="7" fillId="0" borderId="0" xfId="0" applyNumberFormat="1" applyFont="1" applyFill="1" applyBorder="1" applyAlignment="1">
      <x:alignment vertical="center" wrapText="1"/>
    </x:xf>
    <x:xf numFmtId="201" fontId="1" fillId="4" borderId="0" xfId="0" applyNumberFormat="1" applyFont="1" applyFill="1" applyBorder="1" applyAlignment="1">
      <x:alignment vertical="center"/>
    </x:xf>
    <x:xf numFmtId="201" fontId="2" fillId="4" borderId="0"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bc9d655ba934a23" /><Relationship Type="http://schemas.openxmlformats.org/officeDocument/2006/relationships/theme" Target="/xl/theme/theme1.xml" Id="Ra49b06d706e44542" /><Relationship Type="http://schemas.openxmlformats.org/officeDocument/2006/relationships/sharedStrings" Target="/xl/sharedStrings.xml" Id="R09e8c1d305b44a5c" /><Relationship Type="http://schemas.openxmlformats.org/officeDocument/2006/relationships/worksheet" Target="/xl/worksheets/sheet1.xml" Id="Read1285337aa42f1" /><Relationship Type="http://schemas.openxmlformats.org/officeDocument/2006/relationships/worksheet" Target="/xl/worksheets/sheet2.xml" Id="Re729f282e66c4ea7" /><Relationship Type="http://schemas.openxmlformats.org/officeDocument/2006/relationships/worksheet" Target="/xl/worksheets/sheet3.xml" Id="Rb136faa947664b8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59" hidden="0" customWidth="1"/>
    <x:col min="2" max="2" width="22" hidden="0" customWidth="1"/>
    <x:col min="3" max="3" width="22" hidden="0" customWidth="1"/>
    <x:col min="4" max="4" width="51" hidden="0" customWidth="1"/>
  </x:cols>
  <x:sheetData>
    <x:row r="1" ht="34" customHeight="1">
      <x:c r="A1" s="4" t="str">
        <x:v>CON-02 | Material and Labour Variances: Find the Operational Cause</x:v>
      </x:c>
      <x:c r="B1" s="4"/>
      <x:c r="C1" s="4"/>
      <x:c r="D1" s="4"/>
    </x:row>
    <x:row r="2" ht="34" customHeight="1">
      <x:c r="A2" s="2" t="str">
        <x:v>v1.1 | WORKED SOLUTION | Original synthetic case | Intermediate</x:v>
      </x:c>
      <x:c r="B2" s="2"/>
      <x:c r="C2" s="2"/>
      <x:c r="D2" s="2"/>
    </x:row>
    <x:row r="3" ht="52" customHeight="1">
      <x:c r="A3" s="2" t="str">
        <x:v>Read the lesson and brief before working. Units are shown on every row. Yellow cells are response areas; input numbers are blue. The source dataset is on Inputs.</x:v>
      </x:c>
      <x:c r="B3" s="2"/>
      <x:c r="C3" s="2"/>
      <x:c r="D3" s="2"/>
    </x:row>
    <x:row r="4" ht="38" customHeight="1">
      <x:c r="A4" s="2"/>
      <x:c r="B4" s="2"/>
      <x:c r="C4" s="2"/>
      <x:c r="D4" s="2"/>
    </x:row>
    <x:row r="5" ht="38" customHeight="1">
      <x:c r="A5" s="5" t="str">
        <x:v>Measure</x:v>
      </x:c>
      <x:c r="B5" s="5" t="str">
        <x:v>Result</x:v>
      </x:c>
      <x:c r="C5" s="5" t="str">
        <x:v>Unit</x:v>
      </x:c>
      <x:c r="D5" s="5" t="str">
        <x:v>Method / interpretation</x:v>
      </x:c>
    </x:row>
    <x:row r="6" ht="40" customHeight="1">
      <x:c r="A6" s="2" t="str">
        <x:v>Standard material allowed</x:v>
      </x:c>
      <x:c r="B6" s="8" t="n">
        <x:f>Inputs!B6*Inputs!B7</x:f>
        <x:v>2000</x:v>
      </x:c>
      <x:c r="C6" s="2" t="str">
        <x:v>kg</x:v>
      </x:c>
      <x:c r="D6" s="2" t="str">
        <x:v>Excel formula: =Inputs!B6*Inputs!B7</x:v>
      </x:c>
    </x:row>
    <x:row r="7" ht="40" customHeight="1">
      <x:c r="A7" s="2" t="str">
        <x:v>Material price variance</x:v>
      </x:c>
      <x:c r="B7" s="8" t="n">
        <x:f>Inputs!B9*(Inputs!B10-Inputs!B8)</x:f>
        <x:v>1100</x:v>
      </x:c>
      <x:c r="C7" s="2" t="str">
        <x:v>USD</x:v>
      </x:c>
      <x:c r="D7" s="2" t="str">
        <x:v>Excel formula: =Inputs!B9*(Inputs!B10-Inputs!B8)</x:v>
      </x:c>
    </x:row>
    <x:row r="8" ht="40" customHeight="1">
      <x:c r="A8" s="2" t="str">
        <x:v>Material usage variance</x:v>
      </x:c>
      <x:c r="B8" s="8" t="n">
        <x:f>(Inputs!B9-B6)*Inputs!B8</x:f>
        <x:v>1000</x:v>
      </x:c>
      <x:c r="C8" s="2" t="str">
        <x:v>USD</x:v>
      </x:c>
      <x:c r="D8" s="2" t="str">
        <x:v>Excel formula: =(Inputs!B9-B6)*Inputs!B8</x:v>
      </x:c>
    </x:row>
    <x:row r="9" ht="40" customHeight="1">
      <x:c r="A9" s="2" t="str">
        <x:v>Material cost difference</x:v>
      </x:c>
      <x:c r="B9" s="8" t="n">
        <x:f>Inputs!B9*Inputs!B10-B6*Inputs!B8</x:f>
        <x:v>2100</x:v>
      </x:c>
      <x:c r="C9" s="2" t="str">
        <x:v>USD</x:v>
      </x:c>
      <x:c r="D9" s="2" t="str">
        <x:v>Excel formula: =Inputs!B9*Inputs!B10-B6*Inputs!B8</x:v>
      </x:c>
    </x:row>
    <x:row r="10" ht="40" customHeight="1">
      <x:c r="A10" s="2" t="str">
        <x:v>Standard hours allowed</x:v>
      </x:c>
      <x:c r="B10" s="8" t="n">
        <x:f>Inputs!B6*Inputs!B11</x:f>
        <x:v>500</x:v>
      </x:c>
      <x:c r="C10" s="2" t="str">
        <x:v>hours</x:v>
      </x:c>
      <x:c r="D10" s="2" t="str">
        <x:v>Excel formula: =Inputs!B6*Inputs!B11</x:v>
      </x:c>
    </x:row>
    <x:row r="11" ht="40" customHeight="1">
      <x:c r="A11" s="2" t="str">
        <x:v>Labour rate variance</x:v>
      </x:c>
      <x:c r="B11" s="8" t="n">
        <x:f>Inputs!B13*(Inputs!B14-Inputs!B12)</x:f>
        <x:v>1080</x:v>
      </x:c>
      <x:c r="C11" s="2" t="str">
        <x:v>USD</x:v>
      </x:c>
      <x:c r="D11" s="2" t="str">
        <x:v>Excel formula: =Inputs!B13*(Inputs!B14-Inputs!B12)</x:v>
      </x:c>
    </x:row>
    <x:row r="12" ht="40" customHeight="1">
      <x:c r="A12" s="2" t="str">
        <x:v>Labour efficiency variance</x:v>
      </x:c>
      <x:c r="B12" s="8" t="n">
        <x:f>(Inputs!B13-B10)*Inputs!B12</x:f>
        <x:v>800</x:v>
      </x:c>
      <x:c r="C12" s="2" t="str">
        <x:v>USD</x:v>
      </x:c>
      <x:c r="D12" s="2" t="str">
        <x:v>Excel formula: =(Inputs!B13-B10)*Inputs!B12</x:v>
      </x:c>
    </x:row>
    <x:row r="13" ht="40" customHeight="1">
      <x:c r="A13" s="2" t="str">
        <x:v>Labour cost difference</x:v>
      </x:c>
      <x:c r="B13" s="8" t="n">
        <x:f>Inputs!B13*Inputs!B14-B10*Inputs!B12</x:f>
        <x:v>1880</x:v>
      </x:c>
      <x:c r="C13" s="2" t="str">
        <x:v>USD</x:v>
      </x:c>
      <x:c r="D13" s="2" t="str">
        <x:v>Excel formula: =Inputs!B13*Inputs!B14-B10*Inputs!B12</x:v>
      </x:c>
    </x:row>
    <x:row r="14" ht="40" customHeight="1">
      <x:c r="A14" s="2" t="str">
        <x:v>Total adverse production cost variance</x:v>
      </x:c>
      <x:c r="B14" s="7" t="n">
        <x:f>B9+B13</x:f>
        <x:v>3980</x:v>
      </x:c>
      <x:c r="C14" s="2" t="str">
        <x:v>USD</x:v>
      </x:c>
      <x:c r="D14" s="2" t="str">
        <x:v>Excel formula: =B9+B13</x:v>
      </x:c>
    </x:row>
    <x:row r="15" ht="40" customHeight="1">
      <x:c r="A15" s="2" t="str">
        <x:v>Variance reconciliation residual</x:v>
      </x:c>
      <x:c r="B15" s="7" t="n">
        <x:f>B7+B8+B11+B12-B14</x:f>
        <x:v>0</x:v>
      </x:c>
      <x:c r="C15" s="2" t="str">
        <x:v>USD</x:v>
      </x:c>
      <x:c r="D15" s="2" t="str">
        <x:v>Must equal 0</x:v>
      </x:c>
    </x:row>
    <x:row r="16" ht="38" customHeight="1">
      <x:c r="A16" s="2"/>
      <x:c r="B16" s="2"/>
      <x:c r="C16" s="2"/>
      <x:c r="D16" s="2"/>
    </x:row>
    <x:row r="17" ht="38" customHeight="1">
      <x:c r="A17" s="2"/>
      <x:c r="B17" s="2"/>
      <x:c r="C17" s="2"/>
      <x:c r="D17" s="2"/>
    </x:row>
    <x:row r="18" ht="38" customHeight="1">
      <x:c r="A18" s="2"/>
      <x:c r="B18" s="2"/>
      <x:c r="C18" s="2"/>
      <x:c r="D18" s="2"/>
    </x:row>
  </x:sheetData>
  <x:mergeCells>
    <x:mergeCell ref="A1:D1"/>
    <x:mergeCell ref="A2:D2"/>
    <x:mergeCell ref="A3:D3"/>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43" hidden="0" customWidth="1"/>
    <x:col min="2" max="2" width="17" hidden="0" customWidth="1"/>
    <x:col min="3" max="3" width="17" hidden="0" customWidth="1"/>
    <x:col min="4" max="4" width="17" hidden="0" customWidth="1"/>
    <x:col min="5" max="5" width="17" hidden="0" customWidth="1"/>
    <x:col min="6" max="6" width="17" hidden="0" customWidth="1"/>
  </x:cols>
  <x:sheetData>
    <x:row r="1" ht="24" customHeight="1">
      <x:c r="A1" s="11"/>
      <x:c r="B1" s="11"/>
      <x:c r="C1" s="11"/>
      <x:c r="D1" s="11"/>
      <x:c r="E1" s="11"/>
      <x:c r="F1" s="11"/>
    </x:row>
    <x:row r="2" ht="32" customHeight="1">
      <x:c r="A2" s="14" t="str">
        <x:v>CON-02 — Decision and supporting evidence</x:v>
      </x:c>
      <x:c r="B2" s="14"/>
      <x:c r="C2" s="14"/>
      <x:c r="D2" s="14"/>
      <x:c r="E2" s="14"/>
      <x:c r="F2" s="14"/>
    </x:row>
    <x:row r="3" ht="30" customHeight="1">
      <x:c r="A3" s="13" t="str">
        <x:v>Version 1.1. Original synthetic teaching case. Amounts follow the units in the brief.</x:v>
      </x:c>
      <x:c r="B3" s="13"/>
      <x:c r="C3" s="13"/>
      <x:c r="D3" s="13"/>
      <x:c r="E3" s="13"/>
      <x:c r="F3" s="13"/>
    </x:row>
    <x:row r="4" ht="24" customHeight="1">
      <x:c r="A4" s="11"/>
      <x:c r="B4" s="11"/>
      <x:c r="C4" s="11"/>
      <x:c r="D4" s="11"/>
      <x:c r="E4" s="11"/>
      <x:c r="F4" s="11"/>
    </x:row>
    <x:row r="5" ht="25" customHeight="1">
      <x:c r="A5" s="16" t="str">
        <x:v>Required deliverables</x:v>
      </x:c>
      <x:c r="B5" s="16"/>
      <x:c r="C5" s="16"/>
      <x:c r="D5" s="16"/>
      <x:c r="E5" s="16"/>
      <x:c r="F5" s="16"/>
    </x:row>
    <x:row r="6" ht="90" customHeight="1">
      <x:c r="A6" s="13" t="str">
        <x:v>Prepare four variance calculations and a total-cost reconciliation. Write three evidence requests to Procurement / Operations / Payroll and distinguish rate, usage and efficiency observations from causal claims.</x:v>
      </x:c>
      <x:c r="B6" s="13"/>
      <x:c r="C6" s="13"/>
      <x:c r="D6" s="13"/>
      <x:c r="E6" s="13"/>
      <x:c r="F6" s="13"/>
    </x:row>
    <x:row r="7" ht="24" customHeight="1">
      <x:c r="A7" s="11"/>
      <x:c r="B7" s="11"/>
      <x:c r="C7" s="11"/>
      <x:c r="D7" s="11"/>
      <x:c r="E7" s="11"/>
      <x:c r="F7" s="11"/>
    </x:row>
    <x:row r="8" ht="24" customHeight="1">
      <x:c r="A8" s="11"/>
      <x:c r="B8" s="11"/>
      <x:c r="C8" s="11"/>
      <x:c r="D8" s="11"/>
      <x:c r="E8" s="11"/>
      <x:c r="F8" s="11"/>
    </x:row>
    <x:row r="9" ht="25" customHeight="1">
      <x:c r="A9" s="16" t="str">
        <x:v>Decision</x:v>
      </x:c>
      <x:c r="B9" s="16"/>
      <x:c r="C9" s="16"/>
      <x:c r="D9" s="16"/>
      <x:c r="E9" s="16"/>
      <x:c r="F9" s="16"/>
    </x:row>
    <x:row r="10" ht="80" customHeight="1">
      <x:c r="A10" s="13" t="str">
        <x:v>Investigate purchasing prices, material usage, labour rates and efficiency separately before assigning responsibility.</x:v>
      </x:c>
      <x:c r="B10" s="13"/>
      <x:c r="C10" s="13"/>
      <x:c r="D10" s="13"/>
      <x:c r="E10" s="13"/>
      <x:c r="F10" s="13"/>
    </x:row>
    <x:row r="11" ht="24" customHeight="1">
      <x:c r="A11" s="11"/>
      <x:c r="B11" s="11"/>
      <x:c r="C11" s="11"/>
      <x:c r="D11" s="11"/>
      <x:c r="E11" s="11"/>
      <x:c r="F11" s="11"/>
    </x:row>
    <x:row r="12" ht="24" customHeight="1">
      <x:c r="A12" s="11"/>
      <x:c r="B12" s="11"/>
      <x:c r="C12" s="11"/>
      <x:c r="D12" s="11"/>
      <x:c r="E12" s="11"/>
      <x:c r="F12" s="11"/>
    </x:row>
    <x:row r="13" ht="25" customHeight="1">
      <x:c r="A13" s="16" t="str">
        <x:v>Evidence and reasoning</x:v>
      </x:c>
      <x:c r="B13" s="16"/>
      <x:c r="C13" s="16"/>
      <x:c r="D13" s="16"/>
      <x:c r="E13" s="16"/>
      <x:c r="F13" s="16"/>
    </x:row>
    <x:row r="14" ht="190" customHeight="1">
      <x:c r="A14" s="13" t="str">
        <x:v>Material price $1,100 adverse and usage $1,000 adverse sum to $2,100. Labour rate $1,080 and efficiency $800 sum to $1,880. Total adverse cost is $3,980. Ask Procurement for supplier and freight rates, Operations for yield and rework logs, Payroll for overtime and grade mix. A supplier change does not establish the source of excess usage; rate changes can reflect staff mix as well as wage rates. The variance bridge isolates arithmetic effects, not their causes. Overtime, grade mix, yield and freight can affect different lines and require different evidence. Positive variances are adverse in this case.</x:v>
      </x:c>
      <x:c r="B14" s="13"/>
      <x:c r="C14" s="13"/>
      <x:c r="D14" s="13"/>
      <x:c r="E14" s="13"/>
      <x:c r="F14" s="13"/>
    </x:row>
    <x:row r="15" ht="24" customHeight="1">
      <x:c r="A15" s="11"/>
      <x:c r="B15" s="11"/>
      <x:c r="C15" s="11"/>
      <x:c r="D15" s="11"/>
      <x:c r="E15" s="11"/>
      <x:c r="F15" s="11"/>
    </x:row>
    <x:row r="16" ht="24" customHeight="1">
      <x:c r="A16" s="11"/>
      <x:c r="B16" s="11"/>
      <x:c r="C16" s="11"/>
      <x:c r="D16" s="11"/>
      <x:c r="E16" s="11"/>
      <x:c r="F16" s="11"/>
    </x:row>
    <x:row r="17" ht="24" customHeight="1">
      <x:c r="A17" s="11"/>
      <x:c r="B17" s="11"/>
      <x:c r="C17" s="11"/>
      <x:c r="D17" s="11"/>
      <x:c r="E17" s="11"/>
      <x:c r="F17" s="11"/>
    </x:row>
    <x:row r="18" ht="24" customHeight="1">
      <x:c r="A18" s="11"/>
      <x:c r="B18" s="11"/>
      <x:c r="C18" s="11"/>
      <x:c r="D18" s="11"/>
      <x:c r="E18" s="11"/>
      <x:c r="F18" s="11"/>
    </x:row>
    <x:row r="19" ht="24" customHeight="1">
      <x:c r="A19" s="11"/>
      <x:c r="B19" s="11"/>
      <x:c r="C19" s="11"/>
      <x:c r="D19" s="11"/>
      <x:c r="E19" s="11"/>
      <x:c r="F19" s="11"/>
    </x:row>
    <x:row r="20" ht="24" customHeight="1">
      <x:c r="A20" s="11"/>
      <x:c r="B20" s="11"/>
      <x:c r="C20" s="11"/>
      <x:c r="D20" s="11"/>
      <x:c r="E20" s="11"/>
      <x:c r="F20" s="11"/>
    </x:row>
    <x:row r="21" ht="25" customHeight="1">
      <x:c r="A21" s="16" t="str">
        <x:v>What would change my conclusion</x:v>
      </x:c>
      <x:c r="B21" s="16"/>
      <x:c r="C21" s="16"/>
      <x:c r="D21" s="16"/>
      <x:c r="E21" s="16"/>
      <x:c r="F21" s="16"/>
    </x:row>
    <x:row r="22" ht="80" customHeight="1">
      <x:c r="A22" s="13" t="str">
        <x:v>Supplier invoices, production/yield records and payroll mix can support or reject each hypothesis. A supplier change alone does not establish the cause of waste.</x:v>
      </x:c>
      <x:c r="B22" s="13"/>
      <x:c r="C22" s="13"/>
      <x:c r="D22" s="13"/>
      <x:c r="E22" s="13"/>
      <x:c r="F22" s="13"/>
    </x:row>
    <x:row r="23" ht="24" customHeight="1">
      <x:c r="A23" s="11"/>
      <x:c r="B23" s="11"/>
      <x:c r="C23" s="11"/>
      <x:c r="D23" s="11"/>
      <x:c r="E23" s="11"/>
      <x:c r="F23" s="11"/>
    </x:row>
    <x:row r="24" ht="24" customHeight="1">
      <x:c r="A24" s="11"/>
      <x:c r="B24" s="11"/>
      <x:c r="C24" s="11"/>
      <x:c r="D24" s="11"/>
      <x:c r="E24" s="11"/>
      <x:c r="F24" s="11"/>
    </x:row>
    <x:row r="25" ht="24" customHeight="1">
      <x:c r="A25" s="11"/>
      <x:c r="B25" s="11"/>
      <x:c r="C25" s="11"/>
      <x:c r="D25" s="11"/>
      <x:c r="E25" s="11"/>
      <x:c r="F25" s="11"/>
    </x:row>
    <x:row r="26" ht="55" customHeight="1">
      <x:c r="A26" s="13" t="str">
        <x:v>The worked narrative describes the original inputs and does not rewrite itself when assumptions change. Test a changed input, document the effect and restore the original dataset.</x:v>
      </x:c>
      <x:c r="B26" s="13"/>
      <x:c r="C26" s="13"/>
      <x:c r="D26" s="13"/>
      <x:c r="E26" s="13"/>
      <x:c r="F26" s="13"/>
    </x:row>
    <x:row r="27" ht="24" customHeight="1">
      <x:c r="A27" s="11"/>
      <x:c r="B27" s="11"/>
      <x:c r="C27" s="11"/>
      <x:c r="D27" s="11"/>
      <x:c r="E27" s="11"/>
      <x:c r="F27" s="11"/>
    </x:row>
    <x:row r="28" ht="24" customHeight="1">
      <x:c r="A28" s="11"/>
      <x:c r="B28" s="11"/>
      <x:c r="C28" s="11"/>
      <x:c r="D28" s="11"/>
      <x:c r="E28" s="11"/>
      <x:c r="F28" s="11"/>
    </x:row>
    <x:row r="29" ht="55" customHeight="1">
      <x:c r="A29" s="13" t="str">
        <x:v>Synthetic teaching case. Public solutions are learning aids, not secure hiring tests.</x:v>
      </x:c>
      <x:c r="B29" s="13"/>
      <x:c r="C29" s="13"/>
      <x:c r="D29" s="13"/>
      <x:c r="E29" s="13"/>
      <x:c r="F29" s="13"/>
    </x:row>
    <x:row r="30" ht="24" customHeight="1">
      <x:c r="A30" s="11"/>
      <x:c r="B30" s="11"/>
      <x:c r="C30" s="11"/>
      <x:c r="D30" s="11"/>
      <x:c r="E30" s="11"/>
      <x:c r="F30" s="11"/>
    </x:row>
    <x:row r="31" ht="24" customHeight="1">
      <x:c r="A31" s="11"/>
      <x:c r="B31" s="11"/>
      <x:c r="C31" s="11"/>
      <x:c r="D31" s="11"/>
      <x:c r="E31" s="11"/>
      <x:c r="F31" s="11"/>
    </x:row>
    <x:row r="32" ht="24" customHeight="1">
      <x:c r="A32" s="11"/>
      <x:c r="B32" s="11"/>
      <x:c r="C32" s="11"/>
      <x:c r="D32" s="11"/>
      <x:c r="E32" s="11"/>
      <x:c r="F32" s="11"/>
    </x:row>
  </x:sheetData>
  <x:mergeCells>
    <x:mergeCell ref="A2:F2"/>
    <x:mergeCell ref="A3:F3"/>
    <x:mergeCell ref="A6:F6"/>
    <x:mergeCell ref="A10:F10"/>
    <x:mergeCell ref="A14:F14"/>
    <x:mergeCell ref="A22:F22"/>
    <x:mergeCell ref="A26:F26"/>
    <x:mergeCell ref="A29:F29"/>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66" hidden="0" customWidth="1"/>
    <x:col min="2" max="2" width="24" hidden="0" customWidth="1"/>
    <x:col min="3" max="3" width="25" hidden="0" customWidth="1"/>
    <x:col min="4" max="4" width="39" hidden="0" customWidth="1"/>
  </x:cols>
  <x:sheetData>
    <x:row r="1" ht="34" customHeight="1">
      <x:c r="A1" s="4" t="str">
        <x:v>CON-02 | Original synthetic inputs</x:v>
      </x:c>
      <x:c r="B1" s="4"/>
      <x:c r="C1" s="4"/>
      <x:c r="D1" s="4"/>
    </x:row>
    <x:row r="2" ht="34" customHeight="1">
      <x:c r="A2" s="2" t="str">
        <x:v>v1.1 | Revised 29 September 2026 | No client, candidate or market dataset</x:v>
      </x:c>
      <x:c r="B2" s="2"/>
      <x:c r="C2" s="2"/>
      <x:c r="D2" s="2"/>
    </x:row>
    <x:row r="3" ht="160" customHeight="1">
      <x:c r="A3" s="2" t="str">
        <x:v>Fictional Ridge Manufacturing, September 2026. Output 1,000 finished units. Standard material 2 kg/unit at $5/kg; actual 2,200 kg purchased and fully consumed at $5.50/kg. No opening or ending raw materials, work in progress or scrap recovery. Standard labour 0.5 hours/unit at $20/hour; actual 540 hours at $22/hour. Operations cites overtime and a supplier change, without proof of which effects they caused.</x:v>
      </x:c>
      <x:c r="B3" s="2"/>
      <x:c r="C3" s="2"/>
      <x:c r="D3" s="2"/>
    </x:row>
    <x:row r="4" ht="38" customHeight="1">
      <x:c r="A4" s="2"/>
      <x:c r="B4" s="2"/>
      <x:c r="C4" s="2"/>
      <x:c r="D4" s="2"/>
    </x:row>
    <x:row r="5" ht="38" customHeight="1">
      <x:c r="A5" s="2" t="str">
        <x:v>Source item</x:v>
      </x:c>
      <x:c r="B5" s="2" t="str">
        <x:v>Value</x:v>
      </x:c>
      <x:c r="C5" s="2" t="str">
        <x:v>Unit</x:v>
      </x:c>
      <x:c r="D5" s="2" t="str">
        <x:v>Reference key</x:v>
      </x:c>
    </x:row>
    <x:row r="6" ht="38" customHeight="1">
      <x:c r="A6" s="2" t="str">
        <x:v>Finished output</x:v>
      </x:c>
      <x:c r="B6" s="9" t="n">
        <x:v>1000</x:v>
      </x:c>
      <x:c r="C6" s="2" t="str">
        <x:v>units</x:v>
      </x:c>
      <x:c r="D6" s="2" t="str">
        <x:v>units</x:v>
      </x:c>
    </x:row>
    <x:row r="7" ht="38" customHeight="1">
      <x:c r="A7" s="2" t="str">
        <x:v>Standard material per unit</x:v>
      </x:c>
      <x:c r="B7" s="9" t="n">
        <x:v>2</x:v>
      </x:c>
      <x:c r="C7" s="2" t="str">
        <x:v>kg / unit</x:v>
      </x:c>
      <x:c r="D7" s="2" t="str">
        <x:v>kg</x:v>
      </x:c>
    </x:row>
    <x:row r="8" ht="38" customHeight="1">
      <x:c r="A8" s="2" t="str">
        <x:v>Standard material price</x:v>
      </x:c>
      <x:c r="B8" s="9" t="n">
        <x:v>5</x:v>
      </x:c>
      <x:c r="C8" s="2" t="str">
        <x:v>USD / kg</x:v>
      </x:c>
      <x:c r="D8" s="2" t="str">
        <x:v>sp</x:v>
      </x:c>
    </x:row>
    <x:row r="9" ht="38" customHeight="1">
      <x:c r="A9" s="2" t="str">
        <x:v>Actual material consumed</x:v>
      </x:c>
      <x:c r="B9" s="9" t="n">
        <x:v>2200</x:v>
      </x:c>
      <x:c r="C9" s="2" t="str">
        <x:v>kg</x:v>
      </x:c>
      <x:c r="D9" s="2" t="str">
        <x:v>aq</x:v>
      </x:c>
    </x:row>
    <x:row r="10" ht="38" customHeight="1">
      <x:c r="A10" s="2" t="str">
        <x:v>Actual material price</x:v>
      </x:c>
      <x:c r="B10" s="9" t="n">
        <x:v>5.5</x:v>
      </x:c>
      <x:c r="C10" s="2" t="str">
        <x:v>USD / kg</x:v>
      </x:c>
      <x:c r="D10" s="2" t="str">
        <x:v>ap</x:v>
      </x:c>
    </x:row>
    <x:row r="11" ht="38" customHeight="1">
      <x:c r="A11" s="2" t="str">
        <x:v>Standard labour per unit</x:v>
      </x:c>
      <x:c r="B11" s="9" t="n">
        <x:v>0.5</x:v>
      </x:c>
      <x:c r="C11" s="2" t="str">
        <x:v>hours / unit</x:v>
      </x:c>
      <x:c r="D11" s="2" t="str">
        <x:v>hours</x:v>
      </x:c>
    </x:row>
    <x:row r="12" ht="38" customHeight="1">
      <x:c r="A12" s="2" t="str">
        <x:v>Standard labour rate</x:v>
      </x:c>
      <x:c r="B12" s="9" t="n">
        <x:v>20</x:v>
      </x:c>
      <x:c r="C12" s="2" t="str">
        <x:v>USD / hour</x:v>
      </x:c>
      <x:c r="D12" s="2" t="str">
        <x:v>sr</x:v>
      </x:c>
    </x:row>
    <x:row r="13" ht="38" customHeight="1">
      <x:c r="A13" s="2" t="str">
        <x:v>Actual labour hours</x:v>
      </x:c>
      <x:c r="B13" s="9" t="n">
        <x:v>540</x:v>
      </x:c>
      <x:c r="C13" s="2" t="str">
        <x:v>hours</x:v>
      </x:c>
      <x:c r="D13" s="2" t="str">
        <x:v>ah</x:v>
      </x:c>
    </x:row>
    <x:row r="14" ht="38" customHeight="1">
      <x:c r="A14" s="2" t="str">
        <x:v>Actual labour rate</x:v>
      </x:c>
      <x:c r="B14" s="9" t="n">
        <x:v>22</x:v>
      </x:c>
      <x:c r="C14" s="2" t="str">
        <x:v>USD / hour</x:v>
      </x:c>
      <x:c r="D14" s="2" t="str">
        <x:v>ar</x:v>
      </x:c>
    </x:row>
    <x:row r="15" ht="38" customHeight="1">
      <x:c r="A15" s="2"/>
      <x:c r="B15" s="2"/>
      <x:c r="C15" s="2"/>
      <x:c r="D15" s="2"/>
    </x:row>
    <x:row r="16" ht="38" customHeight="1">
      <x:c r="A16" s="2"/>
      <x:c r="B16" s="2"/>
      <x:c r="C16" s="2"/>
      <x:c r="D16" s="2"/>
    </x:row>
    <x:row r="17" ht="38" customHeight="1">
      <x:c r="A17" s="2"/>
      <x:c r="B17" s="2"/>
      <x:c r="C17" s="2"/>
      <x:c r="D17" s="2"/>
    </x:row>
    <x:row r="18" ht="38" customHeight="1">
      <x:c r="A18" s="2"/>
      <x:c r="B18" s="2"/>
      <x:c r="C18" s="2"/>
      <x:c r="D18" s="2"/>
    </x:row>
    <x:row r="19" ht="38" customHeight="1">
      <x:c r="A19" s="2"/>
      <x:c r="B19" s="2"/>
      <x:c r="C19" s="2"/>
      <x:c r="D19" s="2"/>
    </x:row>
    <x:row r="20" ht="38" customHeight="1">
      <x:c r="A20" s="2"/>
      <x:c r="B20" s="2"/>
      <x:c r="C20" s="2"/>
      <x:c r="D20" s="2"/>
    </x:row>
    <x:row r="21" ht="38" customHeight="1">
      <x:c r="A21" s="2"/>
      <x:c r="B21" s="2"/>
      <x:c r="C21" s="2"/>
      <x:c r="D21" s="2"/>
    </x:row>
  </x:sheetData>
  <x:mergeCells>
    <x:mergeCell ref="A1:D1"/>
    <x:mergeCell ref="A2:D2"/>
    <x:mergeCell ref="A3:D3"/>
  </x:mergeCells>
  <x:pageMargins left="0.7" right="0.7" top="0.75" bottom="0.75" header="0.3" footer="0.3"/>
</x:worksheet>
</file>