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a76351707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2352acffd1f34576"/>
    <x:sheet xmlns:r="http://schemas.openxmlformats.org/officeDocument/2006/relationships" name="Response" sheetId="2" r:id="Rb6831692db944038"/>
    <x:sheet xmlns:r="http://schemas.openxmlformats.org/officeDocument/2006/relationships" name="Inputs" sheetId="3" r:id="R0d2f45d3db7445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8a1fe76b347c3" /><Relationship Type="http://schemas.openxmlformats.org/officeDocument/2006/relationships/theme" Target="/xl/theme/theme1.xml" Id="R47189a59ccfb4e39" /><Relationship Type="http://schemas.openxmlformats.org/officeDocument/2006/relationships/sharedStrings" Target="/xl/sharedStrings.xml" Id="R4adcdddf88bb419c" /><Relationship Type="http://schemas.openxmlformats.org/officeDocument/2006/relationships/worksheet" Target="/xl/worksheets/sheet1.xml" Id="R2352acffd1f34576" /><Relationship Type="http://schemas.openxmlformats.org/officeDocument/2006/relationships/worksheet" Target="/xl/worksheets/sheet2.xml" Id="Rb6831692db944038" /><Relationship Type="http://schemas.openxmlformats.org/officeDocument/2006/relationships/worksheet" Target="/xl/worksheets/sheet3.xml" Id="R0d2f45d3db7445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FPA-02 | Build a Driver-Based Quarterly Forecast</x:v>
      </x:c>
      <x:c r="B1" s="4"/>
      <x:c r="C1" s="4"/>
      <x:c r="D1" s="4"/>
    </x:row>
    <x:row r="2" ht="34" customHeight="1">
      <x:c r="A2" s="2" t="str">
        <x:v>v1.0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October base units</x:v>
      </x:c>
      <x:c r="B6" s="8" t="n">
        <x:f>Inputs!B6*Inputs!B7</x:f>
        <x:v>1100</x:v>
      </x:c>
      <x:c r="C6" s="2" t="str">
        <x:v>units</x:v>
      </x:c>
      <x:c r="D6" s="2" t="str">
        <x:v>sep*octgrowth</x:v>
      </x:c>
    </x:row>
    <x:row r="7" ht="38" customHeight="1">
      <x:c r="A7" s="2" t="str">
        <x:v>November base units</x:v>
      </x:c>
      <x:c r="B7" s="8" t="n">
        <x:f>B6*Inputs!B8</x:f>
        <x:v>1155</x:v>
      </x:c>
      <x:c r="C7" s="2" t="str">
        <x:v>units</x:v>
      </x:c>
      <x:c r="D7" s="2" t="str">
        <x:v>u1*growth</x:v>
      </x:c>
    </x:row>
    <x:row r="8" ht="38" customHeight="1">
      <x:c r="A8" s="2" t="str">
        <x:v>December base units</x:v>
      </x:c>
      <x:c r="B8" s="8" t="n">
        <x:f>B7*Inputs!B8</x:f>
        <x:v>1212.75</x:v>
      </x:c>
      <x:c r="C8" s="2" t="str">
        <x:v>units</x:v>
      </x:c>
      <x:c r="D8" s="2" t="str">
        <x:v>u2*growth</x:v>
      </x:c>
    </x:row>
    <x:row r="9" ht="38" customHeight="1">
      <x:c r="A9" s="2" t="str">
        <x:v>October revenue</x:v>
      </x:c>
      <x:c r="B9" s="8" t="n">
        <x:f>B6*Inputs!B9</x:f>
        <x:v>110000</x:v>
      </x:c>
      <x:c r="C9" s="2" t="str">
        <x:v>USD</x:v>
      </x:c>
      <x:c r="D9" s="2" t="str">
        <x:v>u1*price</x:v>
      </x:c>
    </x:row>
    <x:row r="10" ht="38" customHeight="1">
      <x:c r="A10" s="2" t="str">
        <x:v>November revenue</x:v>
      </x:c>
      <x:c r="B10" s="8" t="n">
        <x:f>B7*Inputs!B9</x:f>
        <x:v>115500</x:v>
      </x:c>
      <x:c r="C10" s="2" t="str">
        <x:v>USD</x:v>
      </x:c>
      <x:c r="D10" s="2" t="str">
        <x:v>u2*price</x:v>
      </x:c>
    </x:row>
    <x:row r="11" ht="38" customHeight="1">
      <x:c r="A11" s="2" t="str">
        <x:v>December revenue</x:v>
      </x:c>
      <x:c r="B11" s="8" t="n">
        <x:f>B8*Inputs!B9</x:f>
        <x:v>121275</x:v>
      </x:c>
      <x:c r="C11" s="2" t="str">
        <x:v>USD</x:v>
      </x:c>
      <x:c r="D11" s="2" t="str">
        <x:v>u3*price</x:v>
      </x:c>
    </x:row>
    <x:row r="12" ht="38" customHeight="1">
      <x:c r="A12" s="2" t="str">
        <x:v>October operating profit</x:v>
      </x:c>
      <x:c r="B12" s="8" t="n">
        <x:f>B6*(Inputs!B9-Inputs!B10)-Inputs!B11</x:f>
        <x:v>13800</x:v>
      </x:c>
      <x:c r="C12" s="2" t="str">
        <x:v>USD</x:v>
      </x:c>
      <x:c r="D12" s="2" t="str">
        <x:v>u1*(price-cost)-fixed</x:v>
      </x:c>
    </x:row>
    <x:row r="13" ht="38" customHeight="1">
      <x:c r="A13" s="2" t="str">
        <x:v>November operating profit</x:v>
      </x:c>
      <x:c r="B13" s="8" t="n">
        <x:f>B7*(Inputs!B9-Inputs!B10)-Inputs!B11</x:f>
        <x:v>15890</x:v>
      </x:c>
      <x:c r="C13" s="2" t="str">
        <x:v>USD</x:v>
      </x:c>
      <x:c r="D13" s="2" t="str">
        <x:v>u2*(price-cost)-fixed</x:v>
      </x:c>
    </x:row>
    <x:row r="14" ht="38" customHeight="1">
      <x:c r="A14" s="2" t="str">
        <x:v>December operating profit</x:v>
      </x:c>
      <x:c r="B14" s="8" t="n">
        <x:f>B8*(Inputs!B9-Inputs!B10)-Inputs!B11</x:f>
        <x:v>18084.5</x:v>
      </x:c>
      <x:c r="C14" s="2" t="str">
        <x:v>USD</x:v>
      </x:c>
      <x:c r="D14" s="2" t="str">
        <x:v>u3*(price-cost)-fixed</x:v>
      </x:c>
    </x:row>
    <x:row r="15" ht="38" customHeight="1">
      <x:c r="A15" s="2" t="str">
        <x:v>Base quarter profit</x:v>
      </x:c>
      <x:c r="B15" s="7" t="n">
        <x:f>B12+B13+B14</x:f>
        <x:v>47774.5</x:v>
      </x:c>
      <x:c r="C15" s="2" t="str">
        <x:v>USD</x:v>
      </x:c>
      <x:c r="D15" s="2" t="str">
        <x:v>p1+p2+p3</x:v>
      </x:c>
    </x:row>
    <x:row r="16" ht="38" customHeight="1">
      <x:c r="A16" s="2" t="str">
        <x:v>Downside October profit</x:v>
      </x:c>
      <x:c r="B16" s="8" t="n">
        <x:f>B6*Inputs!B12*(Inputs!B13-Inputs!B14)-Inputs!B11</x:f>
        <x:v>5660</x:v>
      </x:c>
      <x:c r="C16" s="2" t="str">
        <x:v>USD</x:v>
      </x:c>
      <x:c r="D16" s="2" t="str">
        <x:v>u1*downunits*(downprice-downcost)-fixed</x:v>
      </x:c>
    </x:row>
    <x:row r="17" ht="38" customHeight="1">
      <x:c r="A17" s="2" t="str">
        <x:v>Downside November profit</x:v>
      </x:c>
      <x:c r="B17" s="8" t="n">
        <x:f>B7*Inputs!B12*(Inputs!B13-Inputs!B14)-Inputs!B11</x:f>
        <x:v>7343</x:v>
      </x:c>
      <x:c r="C17" s="2" t="str">
        <x:v>USD</x:v>
      </x:c>
      <x:c r="D17" s="2" t="str">
        <x:v>u2*downunits*(downprice-downcost)-fixed</x:v>
      </x:c>
    </x:row>
    <x:row r="18" ht="38" customHeight="1">
      <x:c r="A18" s="2" t="str">
        <x:v>Downside December profit</x:v>
      </x:c>
      <x:c r="B18" s="8" t="n">
        <x:f>B8*Inputs!B12*(Inputs!B13-Inputs!B14)-Inputs!B11</x:f>
        <x:v>9110.150000000001</x:v>
      </x:c>
      <x:c r="C18" s="2" t="str">
        <x:v>USD</x:v>
      </x:c>
      <x:c r="D18" s="2" t="str">
        <x:v>u3*downunits*(downprice-downcost)-fixed</x:v>
      </x:c>
    </x:row>
    <x:row r="19" ht="38" customHeight="1">
      <x:c r="A19" s="2" t="str">
        <x:v>Downside quarter profit</x:v>
      </x:c>
      <x:c r="B19" s="7" t="n">
        <x:f>B16+B17+B18</x:f>
        <x:v>22113.15</x:v>
      </x:c>
      <x:c r="C19" s="2" t="str">
        <x:v>USD</x:v>
      </x:c>
      <x:c r="D19" s="2" t="str">
        <x:v>d1+d2+d3</x:v>
      </x:c>
    </x:row>
    <x:row r="20" ht="38" customHeight="1">
      <x:c r="A20" s="2" t="str">
        <x:v>Downside less base profit</x:v>
      </x:c>
      <x:c r="B20" s="7" t="n">
        <x:f>B19-B15</x:f>
        <x:v>-25661.35</x:v>
      </x:c>
      <x:c r="C20" s="2" t="str">
        <x:v>USD</x:v>
      </x:c>
      <x:c r="D20" s="2" t="str">
        <x:v>down-quarter</x:v>
      </x:c>
    </x:row>
    <x:row r="21" ht="38" customHeight="1">
      <x:c r="A21" s="2" t="str">
        <x:v>Base profit reconciliation</x:v>
      </x:c>
      <x:c r="B21" s="8" t="n">
        <x:f>B15-((B9+B10+B11)-(B6+B7+B8)*Inputs!B10-3*Inputs!B11)</x:f>
        <x:v>0</x:v>
      </x:c>
      <x:c r="C21" s="2" t="str">
        <x:v>USD</x:v>
      </x:c>
      <x:c r="D21" s="2" t="str">
        <x:v>Must equal 0</x:v>
      </x:c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FPA-02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Build monthly base and downside schedules showing units, revenue, variable costs, fixed costs and operating profit. Add a driver register naming who must validate demand, pricing and cost. Recommend two triggers for revising the forecast.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Base units are 1,100 / 1,155 / 1,212.75. Base monthly profits are $13,800 / $15,890 / $18,084.50, totaling $47,774.50. Downside profits are $5,660 / $7,343 / $9,110.15, totaling $22,113.15; the shortfall is $25,661.35. Validate demand with Sales, realized pricing with commercial finance and unit cost with Operations. Examples of triggers: confirmed order volume below the base path and signed supplier rates above $62. Do not present scenario volume as committed orders.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Applying 5% growth to September every month; changing profit directly; describing the downside as a quantified probability.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Atlas Support, Q4 2026. September sold 1,000 units at $100, with $60 variable cost and $25,000 fixed costs. Base October units equal September units ×1.10; units then grow 5% sequentially in November and December. Price stays $100; unit cost is $62 each month; fixed costs are $28,000 each month. Downside each month has 90% of the corresponding base volume, price $98, unit cost $64 and unchanged fixed costs. Fractional units are allowed as expected-value planning volumes. No inventory, tax or financing; this is an operating forecast, not a cash forecast.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September units</x:v>
      </x:c>
      <x:c r="B6" s="9" t="n">
        <x:v>1000</x:v>
      </x:c>
      <x:c r="C6" s="2" t="str">
        <x:v>units</x:v>
      </x:c>
      <x:c r="D6" s="2" t="str">
        <x:v>sep</x:v>
      </x:c>
    </x:row>
    <x:row r="7" ht="38" customHeight="1">
      <x:c r="A7" s="2" t="str">
        <x:v>October growth multiplier</x:v>
      </x:c>
      <x:c r="B7" s="9" t="n">
        <x:v>1.1</x:v>
      </x:c>
      <x:c r="C7" s="2" t="str">
        <x:v>multiple</x:v>
      </x:c>
      <x:c r="D7" s="2" t="str">
        <x:v>octgrowth</x:v>
      </x:c>
    </x:row>
    <x:row r="8" ht="38" customHeight="1">
      <x:c r="A8" s="2" t="str">
        <x:v>Monthly November / December multiplier</x:v>
      </x:c>
      <x:c r="B8" s="9" t="n">
        <x:v>1.05</x:v>
      </x:c>
      <x:c r="C8" s="2" t="str">
        <x:v>multiple</x:v>
      </x:c>
      <x:c r="D8" s="2" t="str">
        <x:v>growth</x:v>
      </x:c>
    </x:row>
    <x:row r="9" ht="38" customHeight="1">
      <x:c r="A9" s="2" t="str">
        <x:v>Base realized price</x:v>
      </x:c>
      <x:c r="B9" s="9" t="n">
        <x:v>100</x:v>
      </x:c>
      <x:c r="C9" s="2" t="str">
        <x:v>USD / unit</x:v>
      </x:c>
      <x:c r="D9" s="2" t="str">
        <x:v>price</x:v>
      </x:c>
    </x:row>
    <x:row r="10" ht="38" customHeight="1">
      <x:c r="A10" s="2" t="str">
        <x:v>Base variable cost</x:v>
      </x:c>
      <x:c r="B10" s="9" t="n">
        <x:v>62</x:v>
      </x:c>
      <x:c r="C10" s="2" t="str">
        <x:v>USD / unit</x:v>
      </x:c>
      <x:c r="D10" s="2" t="str">
        <x:v>cost</x:v>
      </x:c>
    </x:row>
    <x:row r="11" ht="38" customHeight="1">
      <x:c r="A11" s="2" t="str">
        <x:v>Monthly fixed costs</x:v>
      </x:c>
      <x:c r="B11" s="9" t="n">
        <x:v>28000</x:v>
      </x:c>
      <x:c r="C11" s="2" t="str">
        <x:v>USD</x:v>
      </x:c>
      <x:c r="D11" s="2" t="str">
        <x:v>fixed</x:v>
      </x:c>
    </x:row>
    <x:row r="12" ht="38" customHeight="1">
      <x:c r="A12" s="2" t="str">
        <x:v>Downside volume multiplier</x:v>
      </x:c>
      <x:c r="B12" s="9" t="n">
        <x:v>0.9</x:v>
      </x:c>
      <x:c r="C12" s="2" t="str">
        <x:v>multiple</x:v>
      </x:c>
      <x:c r="D12" s="2" t="str">
        <x:v>downunits</x:v>
      </x:c>
    </x:row>
    <x:row r="13" ht="38" customHeight="1">
      <x:c r="A13" s="2" t="str">
        <x:v>Downside price</x:v>
      </x:c>
      <x:c r="B13" s="9" t="n">
        <x:v>98</x:v>
      </x:c>
      <x:c r="C13" s="2" t="str">
        <x:v>USD / unit</x:v>
      </x:c>
      <x:c r="D13" s="2" t="str">
        <x:v>downprice</x:v>
      </x:c>
    </x:row>
    <x:row r="14" ht="38" customHeight="1">
      <x:c r="A14" s="2" t="str">
        <x:v>Downside unit cost</x:v>
      </x:c>
      <x:c r="B14" s="9" t="n">
        <x:v>64</x:v>
      </x:c>
      <x:c r="C14" s="2" t="str">
        <x:v>USD / unit</x:v>
      </x:c>
      <x:c r="D14" s="2" t="str">
        <x:v>downcost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